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vicke\Desktop\115SBIR\4.115年執行階段\115年SBIR期中報告書格式\"/>
    </mc:Choice>
  </mc:AlternateContent>
  <xr:revisionPtr revIDLastSave="0" documentId="13_ncr:1_{705BEEBF-BB7D-447D-ACF2-24288F0F24D3}" xr6:coauthVersionLast="47" xr6:coauthVersionMax="47" xr10:uidLastSave="{00000000-0000-0000-0000-000000000000}"/>
  <bookViews>
    <workbookView xWindow="-108" yWindow="-108" windowWidth="23256" windowHeight="13896" tabRatio="805" activeTab="4" xr2:uid="{00000000-000D-0000-FFFF-FFFF00000000}"/>
  </bookViews>
  <sheets>
    <sheet name="封面" sheetId="20" r:id="rId1"/>
    <sheet name="計畫經費彙總表" sheetId="18" r:id="rId2"/>
    <sheet name="人事費" sheetId="24" r:id="rId3"/>
    <sheet name="工時記錄表" sheetId="23" r:id="rId4"/>
    <sheet name="材料費" sheetId="33" r:id="rId5"/>
    <sheet name="設備使用費" sheetId="9" r:id="rId6"/>
    <sheet name="設備使用記錄表" sheetId="26" r:id="rId7"/>
    <sheet name="設備維護費" sheetId="10" r:id="rId8"/>
    <sheet name="技術引進及委外研究費(委託對象A)" sheetId="11" r:id="rId9"/>
    <sheet name="技術引進及委外研究費(委託對象B)" sheetId="27" r:id="rId10"/>
    <sheet name="附件1-人事費憑證" sheetId="28" r:id="rId11"/>
    <sheet name="附件2- 材料費憑證" sheetId="29" r:id="rId12"/>
    <sheet name="附件3- 新設備或維護費憑證" sheetId="30" r:id="rId13"/>
    <sheet name="附件4- 技術引進及委外研究費憑證" sheetId="31" r:id="rId14"/>
    <sheet name="現金支出證明單" sheetId="35" r:id="rId15"/>
  </sheets>
  <definedNames>
    <definedName name="_xlnm.Print_Area" localSheetId="3">工時記錄表!$A$1:$AI$53</definedName>
    <definedName name="_xlnm.Print_Area" localSheetId="8">'技術引進及委外研究費(委託對象A)'!$A$1:$J$24</definedName>
    <definedName name="_xlnm.Print_Area" localSheetId="9">'技術引進及委外研究費(委託對象B)'!$A$1:$J$25</definedName>
    <definedName name="_xlnm.Print_Area" localSheetId="4">材料費!$A$1:$L$65</definedName>
    <definedName name="_xlnm.Print_Area" localSheetId="6">設備使用記錄表!$A$1:$AK$61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56" i="26" l="1"/>
  <c r="AJ31" i="26"/>
  <c r="AJ29" i="26"/>
  <c r="AJ28" i="26"/>
  <c r="AJ25" i="26"/>
  <c r="AK25" i="26" s="1"/>
  <c r="AJ23" i="26"/>
  <c r="AJ22" i="26"/>
  <c r="AK28" i="26"/>
  <c r="AK23" i="26"/>
  <c r="AK22" i="26"/>
  <c r="AK31" i="26"/>
  <c r="AK29" i="26"/>
  <c r="AK19" i="26"/>
  <c r="AJ19" i="26"/>
  <c r="AJ7" i="26"/>
  <c r="AK7" i="26" s="1"/>
  <c r="AK5" i="26"/>
  <c r="AK4" i="26"/>
  <c r="AJ5" i="26"/>
  <c r="AJ4" i="26"/>
  <c r="E6" i="24"/>
  <c r="F6" i="24"/>
  <c r="H6" i="24"/>
  <c r="G7" i="24"/>
  <c r="AI55" i="26" l="1"/>
  <c r="AJ55" i="26" s="1"/>
  <c r="AK55" i="26" s="1"/>
  <c r="AI49" i="26"/>
  <c r="AJ49" i="26" s="1"/>
  <c r="AK49" i="26" s="1"/>
  <c r="AI43" i="26"/>
  <c r="AJ43" i="26" s="1"/>
  <c r="AK43" i="26" s="1"/>
  <c r="AI37" i="26"/>
  <c r="AJ37" i="26" s="1"/>
  <c r="AK37" i="26" s="1"/>
  <c r="AI31" i="26"/>
  <c r="AI25" i="26"/>
  <c r="AI19" i="26"/>
  <c r="AI13" i="26"/>
  <c r="AJ13" i="26" s="1"/>
  <c r="AK13" i="26" s="1"/>
  <c r="AI5" i="26"/>
  <c r="J39" i="33"/>
  <c r="K37" i="9"/>
  <c r="J35" i="33"/>
  <c r="J31" i="33"/>
  <c r="J27" i="33"/>
  <c r="J23" i="33"/>
  <c r="J19" i="33"/>
  <c r="J15" i="33"/>
  <c r="J11" i="33"/>
  <c r="J7" i="33"/>
  <c r="J40" i="33" l="1"/>
  <c r="AG14" i="23"/>
  <c r="AG5" i="23"/>
  <c r="AG6" i="23"/>
  <c r="B48" i="23"/>
  <c r="AG4" i="23"/>
  <c r="A4" i="18"/>
  <c r="G47" i="24"/>
  <c r="AH5" i="23" l="1"/>
  <c r="E4" i="24"/>
  <c r="AH6" i="23"/>
  <c r="E5" i="24"/>
  <c r="AH4" i="23"/>
  <c r="E3" i="24"/>
  <c r="M10" i="18"/>
  <c r="M11" i="18"/>
  <c r="M12" i="18"/>
  <c r="M9" i="18"/>
  <c r="E7" i="24" l="1"/>
  <c r="B13" i="18"/>
  <c r="C13" i="18"/>
  <c r="K5" i="9" l="1"/>
  <c r="D56" i="26" l="1"/>
  <c r="K53" i="9"/>
  <c r="K51" i="9"/>
  <c r="K49" i="9"/>
  <c r="K47" i="9"/>
  <c r="K45" i="9"/>
  <c r="K43" i="9"/>
  <c r="K41" i="9"/>
  <c r="K39" i="9"/>
  <c r="K30" i="9"/>
  <c r="K29" i="9"/>
  <c r="K27" i="9"/>
  <c r="K26" i="9"/>
  <c r="K24" i="9"/>
  <c r="K23" i="9"/>
  <c r="K21" i="9"/>
  <c r="K20" i="9"/>
  <c r="K18" i="9"/>
  <c r="K17" i="9"/>
  <c r="K15" i="9"/>
  <c r="K14" i="9"/>
  <c r="K12" i="9"/>
  <c r="K11" i="9"/>
  <c r="K9" i="9"/>
  <c r="K8" i="9"/>
  <c r="K6" i="9"/>
  <c r="E56" i="26" l="1"/>
  <c r="F56" i="26"/>
  <c r="G56" i="26"/>
  <c r="H56" i="26"/>
  <c r="I56" i="26"/>
  <c r="J56" i="26"/>
  <c r="K56" i="26"/>
  <c r="L56" i="26"/>
  <c r="M56" i="26"/>
  <c r="N56" i="26"/>
  <c r="O56" i="26"/>
  <c r="P56" i="26"/>
  <c r="Q56" i="26"/>
  <c r="R56" i="26"/>
  <c r="S56" i="26"/>
  <c r="T56" i="26"/>
  <c r="U56" i="26"/>
  <c r="V56" i="26"/>
  <c r="W56" i="26"/>
  <c r="X56" i="26"/>
  <c r="Y56" i="26"/>
  <c r="Z56" i="26"/>
  <c r="AA56" i="26"/>
  <c r="AB56" i="26"/>
  <c r="AC56" i="26"/>
  <c r="AD56" i="26"/>
  <c r="AE56" i="26"/>
  <c r="AF56" i="26"/>
  <c r="AG56" i="26"/>
  <c r="AH56" i="26"/>
  <c r="L53" i="9"/>
  <c r="M53" i="9" s="1"/>
  <c r="AI53" i="26"/>
  <c r="AJ53" i="26" s="1"/>
  <c r="AK53" i="26" s="1"/>
  <c r="L30" i="9" s="1"/>
  <c r="M30" i="9" s="1"/>
  <c r="AI52" i="26"/>
  <c r="AJ52" i="26" s="1"/>
  <c r="AK52" i="26" s="1"/>
  <c r="L29" i="9" s="1"/>
  <c r="M29" i="9" s="1"/>
  <c r="L51" i="9"/>
  <c r="M51" i="9" s="1"/>
  <c r="AI47" i="26"/>
  <c r="AJ47" i="26" s="1"/>
  <c r="AK47" i="26" s="1"/>
  <c r="L27" i="9" s="1"/>
  <c r="M27" i="9" s="1"/>
  <c r="AI46" i="26"/>
  <c r="AJ46" i="26" s="1"/>
  <c r="AK46" i="26" s="1"/>
  <c r="L26" i="9" s="1"/>
  <c r="M26" i="9" s="1"/>
  <c r="L49" i="9"/>
  <c r="M49" i="9" s="1"/>
  <c r="AI41" i="26"/>
  <c r="AJ41" i="26" s="1"/>
  <c r="AK41" i="26" s="1"/>
  <c r="L24" i="9" s="1"/>
  <c r="M24" i="9" s="1"/>
  <c r="AI40" i="26"/>
  <c r="AJ40" i="26" s="1"/>
  <c r="AK40" i="26" s="1"/>
  <c r="L23" i="9" s="1"/>
  <c r="M23" i="9" s="1"/>
  <c r="L47" i="9"/>
  <c r="M47" i="9" s="1"/>
  <c r="AI35" i="26"/>
  <c r="AJ35" i="26" s="1"/>
  <c r="AK35" i="26" s="1"/>
  <c r="L21" i="9" s="1"/>
  <c r="M21" i="9" s="1"/>
  <c r="AI34" i="26"/>
  <c r="AJ34" i="26" s="1"/>
  <c r="AK34" i="26" s="1"/>
  <c r="L20" i="9" s="1"/>
  <c r="M20" i="9" s="1"/>
  <c r="L45" i="9"/>
  <c r="M45" i="9" s="1"/>
  <c r="AI29" i="26"/>
  <c r="L18" i="9" s="1"/>
  <c r="M18" i="9" s="1"/>
  <c r="AI28" i="26"/>
  <c r="L17" i="9" s="1"/>
  <c r="M17" i="9" s="1"/>
  <c r="D10" i="18" l="1"/>
  <c r="E10" i="18" s="1"/>
  <c r="F10" i="18" s="1"/>
  <c r="D11" i="18"/>
  <c r="E11" i="18" s="1"/>
  <c r="F11" i="18" s="1"/>
  <c r="D12" i="18"/>
  <c r="E12" i="18" s="1"/>
  <c r="F12" i="18" s="1"/>
  <c r="D9" i="18"/>
  <c r="E9" i="18" s="1"/>
  <c r="G42" i="24"/>
  <c r="G37" i="24"/>
  <c r="G32" i="24"/>
  <c r="G27" i="24"/>
  <c r="C48" i="23"/>
  <c r="D48" i="23"/>
  <c r="E48" i="23"/>
  <c r="F48" i="23"/>
  <c r="G48" i="23"/>
  <c r="H48" i="23"/>
  <c r="I48" i="23"/>
  <c r="J48" i="23"/>
  <c r="K48" i="23"/>
  <c r="L48" i="23"/>
  <c r="M48" i="23"/>
  <c r="N48" i="23"/>
  <c r="O48" i="23"/>
  <c r="P48" i="23"/>
  <c r="Q48" i="23"/>
  <c r="R48" i="23"/>
  <c r="S48" i="23"/>
  <c r="T48" i="23"/>
  <c r="U48" i="23"/>
  <c r="V48" i="23"/>
  <c r="W48" i="23"/>
  <c r="X48" i="23"/>
  <c r="Y48" i="23"/>
  <c r="Z48" i="23"/>
  <c r="AA48" i="23"/>
  <c r="AB48" i="23"/>
  <c r="AC48" i="23"/>
  <c r="AD48" i="23"/>
  <c r="AE48" i="23"/>
  <c r="AF48" i="23"/>
  <c r="AG44" i="23"/>
  <c r="AG47" i="23"/>
  <c r="AI47" i="23" s="1"/>
  <c r="AG46" i="23"/>
  <c r="AG45" i="23"/>
  <c r="AG42" i="23"/>
  <c r="AG41" i="23"/>
  <c r="AG40" i="23"/>
  <c r="AG39" i="23"/>
  <c r="AG37" i="23"/>
  <c r="AG36" i="23"/>
  <c r="AG35" i="23"/>
  <c r="AG34" i="23"/>
  <c r="AI34" i="23" s="1"/>
  <c r="F33" i="24" s="1"/>
  <c r="H33" i="24" s="1"/>
  <c r="AG32" i="23"/>
  <c r="AG31" i="23"/>
  <c r="AG30" i="23"/>
  <c r="AG29" i="23"/>
  <c r="AI29" i="23" s="1"/>
  <c r="AG27" i="23"/>
  <c r="AG26" i="23"/>
  <c r="AG25" i="23"/>
  <c r="AI25" i="23" s="1"/>
  <c r="F24" i="24" s="1"/>
  <c r="H24" i="24" s="1"/>
  <c r="AG24" i="23"/>
  <c r="AI24" i="23" s="1"/>
  <c r="F23" i="24" s="1"/>
  <c r="H23" i="24" s="1"/>
  <c r="G10" i="27"/>
  <c r="L41" i="9"/>
  <c r="M41" i="9" s="1"/>
  <c r="L39" i="9"/>
  <c r="M39" i="9" s="1"/>
  <c r="G22" i="24"/>
  <c r="AI7" i="26"/>
  <c r="L37" i="9" s="1"/>
  <c r="M37" i="9" s="1"/>
  <c r="G17" i="24"/>
  <c r="M9" i="10"/>
  <c r="M6" i="10"/>
  <c r="G12" i="24"/>
  <c r="AI23" i="26"/>
  <c r="AI22" i="26"/>
  <c r="AG22" i="23"/>
  <c r="AI22" i="23" s="1"/>
  <c r="F21" i="24" s="1"/>
  <c r="H21" i="24" s="1"/>
  <c r="AG21" i="23"/>
  <c r="E20" i="24" s="1"/>
  <c r="AG20" i="23"/>
  <c r="AI20" i="23" s="1"/>
  <c r="F19" i="24" s="1"/>
  <c r="H19" i="24" s="1"/>
  <c r="AG19" i="23"/>
  <c r="AG12" i="23"/>
  <c r="AI12" i="23" s="1"/>
  <c r="F11" i="24" s="1"/>
  <c r="H11" i="24" s="1"/>
  <c r="AG11" i="23"/>
  <c r="AI11" i="23" s="1"/>
  <c r="F10" i="24" s="1"/>
  <c r="H10" i="24" s="1"/>
  <c r="AG10" i="23"/>
  <c r="AG9" i="23"/>
  <c r="G9" i="11"/>
  <c r="AI17" i="26"/>
  <c r="AJ17" i="26" s="1"/>
  <c r="AK17" i="26" s="1"/>
  <c r="L12" i="9" s="1"/>
  <c r="M12" i="9" s="1"/>
  <c r="AI16" i="26"/>
  <c r="AJ16" i="26" s="1"/>
  <c r="AK16" i="26" s="1"/>
  <c r="L11" i="9" s="1"/>
  <c r="M11" i="9" s="1"/>
  <c r="AI4" i="26"/>
  <c r="L6" i="9"/>
  <c r="M6" i="9" s="1"/>
  <c r="AI10" i="26"/>
  <c r="AJ10" i="26" s="1"/>
  <c r="AK10" i="26" s="1"/>
  <c r="L8" i="9" s="1"/>
  <c r="M8" i="9" s="1"/>
  <c r="AI11" i="26"/>
  <c r="AJ11" i="26" s="1"/>
  <c r="AK11" i="26" s="1"/>
  <c r="L9" i="9" s="1"/>
  <c r="M9" i="9" s="1"/>
  <c r="AG17" i="23"/>
  <c r="AI17" i="23" s="1"/>
  <c r="AG16" i="23"/>
  <c r="AG15" i="23"/>
  <c r="AI15" i="23" s="1"/>
  <c r="F14" i="24" s="1"/>
  <c r="H14" i="24" s="1"/>
  <c r="E13" i="24"/>
  <c r="AI4" i="23"/>
  <c r="F3" i="24" s="1"/>
  <c r="AI6" i="23"/>
  <c r="F5" i="24" s="1"/>
  <c r="H5" i="24" s="1"/>
  <c r="AI7" i="23"/>
  <c r="K23" i="10"/>
  <c r="AI10" i="23" l="1"/>
  <c r="F9" i="24" s="1"/>
  <c r="H9" i="24" s="1"/>
  <c r="E9" i="24"/>
  <c r="AI9" i="23"/>
  <c r="F8" i="24" s="1"/>
  <c r="H8" i="24" s="1"/>
  <c r="E8" i="24"/>
  <c r="H3" i="24"/>
  <c r="L43" i="9"/>
  <c r="M43" i="9" s="1"/>
  <c r="M54" i="9" s="1"/>
  <c r="L15" i="9"/>
  <c r="M15" i="9" s="1"/>
  <c r="L14" i="9"/>
  <c r="M14" i="9" s="1"/>
  <c r="E11" i="24"/>
  <c r="E19" i="24"/>
  <c r="E10" i="24"/>
  <c r="M23" i="10"/>
  <c r="E21" i="24"/>
  <c r="E24" i="24"/>
  <c r="B14" i="18"/>
  <c r="O16" i="18"/>
  <c r="AI56" i="26"/>
  <c r="E29" i="24"/>
  <c r="AI30" i="23"/>
  <c r="F29" i="24" s="1"/>
  <c r="H29" i="24" s="1"/>
  <c r="E41" i="24"/>
  <c r="AI42" i="23"/>
  <c r="F41" i="24" s="1"/>
  <c r="H41" i="24" s="1"/>
  <c r="E43" i="24"/>
  <c r="AI44" i="23"/>
  <c r="F43" i="24" s="1"/>
  <c r="AI16" i="23"/>
  <c r="F15" i="24" s="1"/>
  <c r="H15" i="24" s="1"/>
  <c r="AI5" i="23"/>
  <c r="F4" i="24" s="1"/>
  <c r="E25" i="24"/>
  <c r="AI26" i="23"/>
  <c r="F25" i="24" s="1"/>
  <c r="H25" i="24" s="1"/>
  <c r="E35" i="24"/>
  <c r="AI36" i="23"/>
  <c r="F35" i="24" s="1"/>
  <c r="H35" i="24" s="1"/>
  <c r="E40" i="24"/>
  <c r="AI41" i="23"/>
  <c r="F40" i="24" s="1"/>
  <c r="H40" i="24" s="1"/>
  <c r="AI45" i="23"/>
  <c r="F44" i="24" s="1"/>
  <c r="H44" i="24" s="1"/>
  <c r="E23" i="24"/>
  <c r="E33" i="24"/>
  <c r="E44" i="24"/>
  <c r="AI14" i="23"/>
  <c r="F13" i="24" s="1"/>
  <c r="H13" i="24" s="1"/>
  <c r="E26" i="24"/>
  <c r="AI27" i="23"/>
  <c r="F26" i="24" s="1"/>
  <c r="H26" i="24" s="1"/>
  <c r="AI37" i="23"/>
  <c r="F36" i="24" s="1"/>
  <c r="H36" i="24" s="1"/>
  <c r="E14" i="24"/>
  <c r="E18" i="24"/>
  <c r="AI19" i="23"/>
  <c r="F18" i="24" s="1"/>
  <c r="AI21" i="23"/>
  <c r="F20" i="24" s="1"/>
  <c r="H20" i="24" s="1"/>
  <c r="AI31" i="23"/>
  <c r="F30" i="24" s="1"/>
  <c r="H30" i="24" s="1"/>
  <c r="E38" i="24"/>
  <c r="AI39" i="23"/>
  <c r="F38" i="24" s="1"/>
  <c r="H38" i="24" s="1"/>
  <c r="E30" i="24"/>
  <c r="E45" i="24"/>
  <c r="AI46" i="23"/>
  <c r="F45" i="24" s="1"/>
  <c r="H45" i="24" s="1"/>
  <c r="E31" i="24"/>
  <c r="AI32" i="23"/>
  <c r="F31" i="24" s="1"/>
  <c r="H31" i="24" s="1"/>
  <c r="AI35" i="23"/>
  <c r="F34" i="24" s="1"/>
  <c r="H34" i="24" s="1"/>
  <c r="E39" i="24"/>
  <c r="AI40" i="23"/>
  <c r="F39" i="24" s="1"/>
  <c r="H39" i="24" s="1"/>
  <c r="G48" i="24"/>
  <c r="E28" i="24"/>
  <c r="F28" i="24"/>
  <c r="H28" i="24" s="1"/>
  <c r="F46" i="24"/>
  <c r="H46" i="24" s="1"/>
  <c r="E46" i="24"/>
  <c r="E34" i="24"/>
  <c r="E15" i="24"/>
  <c r="E16" i="24"/>
  <c r="F16" i="24"/>
  <c r="H16" i="24" s="1"/>
  <c r="E36" i="24"/>
  <c r="AG48" i="23"/>
  <c r="D13" i="18"/>
  <c r="H4" i="24" l="1"/>
  <c r="H7" i="24" s="1"/>
  <c r="F7" i="24"/>
  <c r="H43" i="24"/>
  <c r="H47" i="24" s="1"/>
  <c r="F47" i="24"/>
  <c r="E47" i="24"/>
  <c r="E12" i="24"/>
  <c r="E22" i="24"/>
  <c r="L5" i="9"/>
  <c r="M5" i="9" s="1"/>
  <c r="M31" i="9" s="1"/>
  <c r="M55" i="9" s="1"/>
  <c r="E42" i="24"/>
  <c r="AI48" i="23"/>
  <c r="H12" i="24"/>
  <c r="F12" i="24"/>
  <c r="H27" i="24"/>
  <c r="E27" i="24"/>
  <c r="H17" i="24"/>
  <c r="E32" i="24"/>
  <c r="E37" i="24"/>
  <c r="E17" i="24"/>
  <c r="F42" i="24"/>
  <c r="F17" i="24"/>
  <c r="H37" i="24"/>
  <c r="H42" i="24"/>
  <c r="H32" i="24"/>
  <c r="F27" i="24"/>
  <c r="F37" i="24"/>
  <c r="F32" i="24"/>
  <c r="F22" i="24"/>
  <c r="H18" i="24"/>
  <c r="H22" i="24" s="1"/>
  <c r="N11" i="18"/>
  <c r="E48" i="24" l="1"/>
  <c r="F48" i="24"/>
  <c r="H48" i="24"/>
  <c r="G13" i="18"/>
  <c r="J13" i="18" l="1"/>
  <c r="N12" i="18" l="1"/>
  <c r="I13" i="18"/>
  <c r="H13" i="18" l="1"/>
  <c r="F9" i="18" l="1"/>
  <c r="N13" i="18" l="1"/>
  <c r="B15" i="18"/>
  <c r="E13" i="18"/>
  <c r="N10" i="18"/>
  <c r="F13" i="18" l="1"/>
  <c r="K9" i="18"/>
  <c r="K13" i="18" l="1"/>
  <c r="N9" i="18"/>
  <c r="L9" i="18"/>
  <c r="L13" i="18" s="1"/>
  <c r="O9" i="18"/>
  <c r="O13" i="18" s="1"/>
  <c r="O17" i="18" s="1"/>
  <c r="M13" i="18"/>
  <c r="K10" i="18"/>
  <c r="L10" i="18" s="1"/>
  <c r="K11" i="18"/>
  <c r="O11" i="18" s="1"/>
  <c r="K12" i="18"/>
  <c r="L12" i="18" s="1"/>
  <c r="L11" i="18" l="1"/>
  <c r="O12" i="18"/>
  <c r="O10" i="18"/>
</calcChain>
</file>

<file path=xl/sharedStrings.xml><?xml version="1.0" encoding="utf-8"?>
<sst xmlns="http://schemas.openxmlformats.org/spreadsheetml/2006/main" count="806" uniqueCount="311">
  <si>
    <t>補助款</t>
    <phoneticPr fontId="4" type="noConversion"/>
  </si>
  <si>
    <t>小計</t>
    <phoneticPr fontId="4" type="noConversion"/>
  </si>
  <si>
    <t>（請蓋章或簽名並註明日期）</t>
  </si>
  <si>
    <t>計畫主持人:</t>
    <phoneticPr fontId="4" type="noConversion"/>
  </si>
  <si>
    <t>填表人：</t>
    <phoneticPr fontId="4" type="noConversion"/>
  </si>
  <si>
    <t>預算科目</t>
    <phoneticPr fontId="4" type="noConversion"/>
  </si>
  <si>
    <t>自籌款</t>
    <phoneticPr fontId="4" type="noConversion"/>
  </si>
  <si>
    <t>本公司具結本執行工作報告所填報資料皆屬實，如有不實或虛報，願負一切法律責任</t>
    <phoneticPr fontId="6" type="noConversion"/>
  </si>
  <si>
    <t>主辦會計:</t>
    <phoneticPr fontId="4" type="noConversion"/>
  </si>
  <si>
    <t>（蓋章或簽名並註明日期）</t>
    <phoneticPr fontId="6" type="noConversion"/>
  </si>
  <si>
    <t>AB12345678</t>
    <phoneticPr fontId="4" type="noConversion"/>
  </si>
  <si>
    <t>全程預算數</t>
    <phoneticPr fontId="4" type="noConversion"/>
  </si>
  <si>
    <t xml:space="preserve"> 累計實支數</t>
    <phoneticPr fontId="4" type="noConversion"/>
  </si>
  <si>
    <t>合  計</t>
    <phoneticPr fontId="4" type="noConversion"/>
  </si>
  <si>
    <t>補助款累計撥款數</t>
    <phoneticPr fontId="4" type="noConversion"/>
  </si>
  <si>
    <r>
      <t xml:space="preserve">公司負責人: </t>
    </r>
    <r>
      <rPr>
        <u/>
        <sz val="14"/>
        <rFont val="標楷體"/>
        <family val="4"/>
        <charset val="136"/>
      </rPr>
      <t xml:space="preserve">  </t>
    </r>
    <r>
      <rPr>
        <sz val="14"/>
        <rFont val="標楷體"/>
        <family val="4"/>
        <charset val="136"/>
      </rPr>
      <t xml:space="preserve">                   </t>
    </r>
    <phoneticPr fontId="4" type="noConversion"/>
  </si>
  <si>
    <r>
      <t xml:space="preserve">                                 </t>
    </r>
    <r>
      <rPr>
        <sz val="10"/>
        <rFont val="標楷體"/>
        <family val="4"/>
        <charset val="136"/>
      </rPr>
      <t>當月正常上班總時數</t>
    </r>
    <r>
      <rPr>
        <sz val="10"/>
        <rFont val="Times New Roman"/>
        <family val="1"/>
      </rPr>
      <t xml:space="preserve">     </t>
    </r>
    <phoneticPr fontId="4" type="noConversion"/>
  </si>
  <si>
    <t>AB12345689</t>
    <phoneticPr fontId="4" type="noConversion"/>
  </si>
  <si>
    <t>累計至全程計畫動支率</t>
    <phoneticPr fontId="6" type="noConversion"/>
  </si>
  <si>
    <t>結餘數
(繳款數)</t>
    <phoneticPr fontId="4" type="noConversion"/>
  </si>
  <si>
    <t>1. 人事費</t>
    <phoneticPr fontId="4" type="noConversion"/>
  </si>
  <si>
    <t>2. 材料費</t>
    <phoneticPr fontId="4" type="noConversion"/>
  </si>
  <si>
    <t>3. 研發設備使用及維護費</t>
    <phoneticPr fontId="4" type="noConversion"/>
  </si>
  <si>
    <t>4. 技術引進及委外研究費</t>
    <phoneticPr fontId="4" type="noConversion"/>
  </si>
  <si>
    <t>公司名稱：</t>
    <phoneticPr fontId="6" type="noConversion"/>
  </si>
  <si>
    <t>計畫名稱：</t>
    <phoneticPr fontId="4" type="noConversion"/>
  </si>
  <si>
    <t>單位：元</t>
    <phoneticPr fontId="4" type="noConversion"/>
  </si>
  <si>
    <t>結案時填列</t>
    <phoneticPr fontId="4" type="noConversion"/>
  </si>
  <si>
    <t>↑</t>
    <phoneticPr fontId="4" type="noConversion"/>
  </si>
  <si>
    <t>預算數尾款撥款數</t>
    <phoneticPr fontId="4" type="noConversion"/>
  </si>
  <si>
    <t>註2:金額以元為單位。</t>
    <phoneticPr fontId="4" type="noConversion"/>
  </si>
  <si>
    <r>
      <t>註3:請填寫</t>
    </r>
    <r>
      <rPr>
        <b/>
        <sz val="16"/>
        <color indexed="10"/>
        <rFont val="標楷體"/>
        <family val="4"/>
        <charset val="136"/>
      </rPr>
      <t>綠色</t>
    </r>
    <r>
      <rPr>
        <b/>
        <sz val="10"/>
        <color indexed="10"/>
        <rFont val="標楷體"/>
        <family val="4"/>
        <charset val="136"/>
      </rPr>
      <t>填滿之欄位，電腦會自動編列小計。</t>
    </r>
    <phoneticPr fontId="4" type="noConversion"/>
  </si>
  <si>
    <t>註4:「執行期間扣款數」為因執行結果與目標嚴重不符且經審查核定之扣款金額。</t>
    <phoneticPr fontId="4" type="noConversion"/>
  </si>
  <si>
    <t>公司負責人:</t>
    <phoneticPr fontId="4" type="noConversion"/>
  </si>
  <si>
    <t>計畫主持人:</t>
    <phoneticPr fontId="4" type="noConversion"/>
  </si>
  <si>
    <t>主辦會計:</t>
    <phoneticPr fontId="4" type="noConversion"/>
  </si>
  <si>
    <t>填表人：</t>
    <phoneticPr fontId="4" type="noConversion"/>
  </si>
  <si>
    <r>
      <rPr>
        <sz val="12"/>
        <rFont val="標楷體"/>
        <family val="4"/>
        <charset val="136"/>
      </rPr>
      <t>計畫年月</t>
    </r>
    <phoneticPr fontId="4" type="noConversion"/>
  </si>
  <si>
    <r>
      <rPr>
        <sz val="12"/>
        <color indexed="8"/>
        <rFont val="標楷體"/>
        <family val="4"/>
        <charset val="136"/>
      </rPr>
      <t>註</t>
    </r>
    <r>
      <rPr>
        <sz val="12"/>
        <color indexed="8"/>
        <rFont val="Times New Roman"/>
        <family val="1"/>
      </rPr>
      <t>1</t>
    </r>
    <r>
      <rPr>
        <sz val="12"/>
        <color indexed="8"/>
        <rFont val="標楷體"/>
        <family val="4"/>
        <charset val="136"/>
      </rPr>
      <t>：投入比率應與工時記錄表合計當月份一致。每月投入比率以</t>
    </r>
    <r>
      <rPr>
        <sz val="12"/>
        <color indexed="8"/>
        <rFont val="Times New Roman"/>
        <family val="1"/>
      </rPr>
      <t>1</t>
    </r>
    <r>
      <rPr>
        <sz val="12"/>
        <color indexed="8"/>
        <rFont val="標楷體"/>
        <family val="4"/>
        <charset val="136"/>
      </rPr>
      <t>為上限。</t>
    </r>
    <phoneticPr fontId="4" type="noConversion"/>
  </si>
  <si>
    <r>
      <rPr>
        <sz val="10"/>
        <rFont val="標楷體"/>
        <family val="4"/>
        <charset val="136"/>
      </rPr>
      <t>合計</t>
    </r>
  </si>
  <si>
    <r>
      <t>1</t>
    </r>
    <r>
      <rPr>
        <sz val="10"/>
        <rFont val="標楷體"/>
        <family val="4"/>
        <charset val="136"/>
      </rPr>
      <t>蔡○○</t>
    </r>
    <phoneticPr fontId="4" type="noConversion"/>
  </si>
  <si>
    <r>
      <t>2</t>
    </r>
    <r>
      <rPr>
        <sz val="10"/>
        <rFont val="標楷體"/>
        <family val="4"/>
        <charset val="136"/>
      </rPr>
      <t>王○○</t>
    </r>
    <phoneticPr fontId="4" type="noConversion"/>
  </si>
  <si>
    <r>
      <t>3</t>
    </r>
    <r>
      <rPr>
        <sz val="10"/>
        <rFont val="標楷體"/>
        <family val="4"/>
        <charset val="136"/>
      </rPr>
      <t>林○○</t>
    </r>
    <phoneticPr fontId="4" type="noConversion"/>
  </si>
  <si>
    <r>
      <t>4</t>
    </r>
    <r>
      <rPr>
        <sz val="10"/>
        <rFont val="標楷體"/>
        <family val="4"/>
        <charset val="136"/>
      </rPr>
      <t>劉○○</t>
    </r>
    <phoneticPr fontId="4" type="noConversion"/>
  </si>
  <si>
    <r>
      <rPr>
        <sz val="10"/>
        <rFont val="標楷體"/>
        <family val="4"/>
        <charset val="136"/>
      </rPr>
      <t>投入
比率</t>
    </r>
    <phoneticPr fontId="4" type="noConversion"/>
  </si>
  <si>
    <r>
      <rPr>
        <sz val="12"/>
        <rFont val="標楷體"/>
        <family val="4"/>
        <charset val="136"/>
      </rPr>
      <t>發票日期</t>
    </r>
  </si>
  <si>
    <r>
      <rPr>
        <sz val="12"/>
        <rFont val="標楷體"/>
        <family val="4"/>
        <charset val="136"/>
      </rPr>
      <t>發票編號</t>
    </r>
  </si>
  <si>
    <r>
      <rPr>
        <sz val="12"/>
        <rFont val="標楷體"/>
        <family val="4"/>
        <charset val="136"/>
      </rPr>
      <t>供應商</t>
    </r>
  </si>
  <si>
    <r>
      <rPr>
        <sz val="12"/>
        <rFont val="標楷體"/>
        <family val="4"/>
        <charset val="136"/>
      </rPr>
      <t>對照計畫書所列項目</t>
    </r>
  </si>
  <si>
    <r>
      <rPr>
        <sz val="12"/>
        <rFont val="標楷體"/>
        <family val="4"/>
        <charset val="136"/>
      </rPr>
      <t>數量</t>
    </r>
  </si>
  <si>
    <r>
      <rPr>
        <sz val="12"/>
        <rFont val="標楷體"/>
        <family val="4"/>
        <charset val="136"/>
      </rPr>
      <t>單位</t>
    </r>
  </si>
  <si>
    <r>
      <rPr>
        <sz val="12"/>
        <rFont val="標楷體"/>
        <family val="4"/>
        <charset val="136"/>
      </rPr>
      <t>金額</t>
    </r>
  </si>
  <si>
    <r>
      <rPr>
        <sz val="12"/>
        <rFont val="標楷體"/>
        <family val="4"/>
        <charset val="136"/>
      </rPr>
      <t>付款憑證</t>
    </r>
  </si>
  <si>
    <r>
      <rPr>
        <sz val="12"/>
        <rFont val="標楷體"/>
        <family val="4"/>
        <charset val="136"/>
      </rPr>
      <t>個</t>
    </r>
    <phoneticPr fontId="4" type="noConversion"/>
  </si>
  <si>
    <r>
      <rPr>
        <sz val="12"/>
        <rFont val="標楷體"/>
        <family val="4"/>
        <charset val="136"/>
      </rPr>
      <t>零用金</t>
    </r>
    <phoneticPr fontId="4" type="noConversion"/>
  </si>
  <si>
    <r>
      <rPr>
        <sz val="12"/>
        <rFont val="標楷體"/>
        <family val="4"/>
        <charset val="136"/>
      </rPr>
      <t>小計</t>
    </r>
    <phoneticPr fontId="4" type="noConversion"/>
  </si>
  <si>
    <r>
      <rPr>
        <sz val="12"/>
        <rFont val="標楷體"/>
        <family val="4"/>
        <charset val="136"/>
      </rPr>
      <t>匯款</t>
    </r>
    <phoneticPr fontId="4" type="noConversion"/>
  </si>
  <si>
    <r>
      <rPr>
        <sz val="8"/>
        <rFont val="標楷體"/>
        <family val="4"/>
        <charset val="136"/>
      </rPr>
      <t>對照編號（註</t>
    </r>
    <r>
      <rPr>
        <sz val="8"/>
        <rFont val="Times New Roman"/>
        <family val="1"/>
      </rPr>
      <t>3</t>
    </r>
    <r>
      <rPr>
        <sz val="8"/>
        <rFont val="標楷體"/>
        <family val="4"/>
        <charset val="136"/>
      </rPr>
      <t>）</t>
    </r>
    <phoneticPr fontId="4" type="noConversion"/>
  </si>
  <si>
    <r>
      <rPr>
        <sz val="10"/>
        <color indexed="8"/>
        <rFont val="標楷體"/>
        <family val="4"/>
        <charset val="136"/>
      </rPr>
      <t>註</t>
    </r>
    <r>
      <rPr>
        <sz val="10"/>
        <color indexed="8"/>
        <rFont val="Times New Roman"/>
        <family val="1"/>
      </rPr>
      <t>1</t>
    </r>
    <r>
      <rPr>
        <sz val="10"/>
        <color indexed="8"/>
        <rFont val="標楷體"/>
        <family val="4"/>
        <charset val="136"/>
      </rPr>
      <t>：付款憑證應檢附影本</t>
    </r>
    <r>
      <rPr>
        <sz val="10"/>
        <color indexed="8"/>
        <rFont val="Times New Roman"/>
        <family val="1"/>
      </rPr>
      <t>(1)</t>
    </r>
    <r>
      <rPr>
        <sz val="10"/>
        <color indexed="8"/>
        <rFont val="標楷體"/>
        <family val="4"/>
        <charset val="136"/>
      </rPr>
      <t>若開票，請填寫支票號碼。</t>
    </r>
    <r>
      <rPr>
        <sz val="10"/>
        <color indexed="10"/>
        <rFont val="Times New Roman"/>
        <family val="1"/>
      </rPr>
      <t>(</t>
    </r>
    <r>
      <rPr>
        <sz val="10"/>
        <color indexed="10"/>
        <rFont val="標楷體"/>
        <family val="4"/>
        <charset val="136"/>
      </rPr>
      <t>本項需附支票影本與甲存對帳單，若無支票影本，請附支票簽收單</t>
    </r>
    <r>
      <rPr>
        <sz val="10"/>
        <color indexed="10"/>
        <rFont val="Times New Roman"/>
        <family val="1"/>
      </rPr>
      <t>)</t>
    </r>
    <phoneticPr fontId="4" type="noConversion"/>
  </si>
  <si>
    <r>
      <rPr>
        <sz val="10"/>
        <color indexed="8"/>
        <rFont val="標楷體"/>
        <family val="4"/>
        <charset val="136"/>
      </rPr>
      <t>註</t>
    </r>
    <r>
      <rPr>
        <sz val="10"/>
        <color indexed="8"/>
        <rFont val="Times New Roman"/>
        <family val="1"/>
      </rPr>
      <t>3</t>
    </r>
    <r>
      <rPr>
        <sz val="10"/>
        <color indexed="8"/>
        <rFont val="標楷體"/>
        <family val="4"/>
        <charset val="136"/>
      </rPr>
      <t>：應檢附每筆會計憑證影本並於右上角註明</t>
    </r>
    <r>
      <rPr>
        <sz val="10"/>
        <color indexed="8"/>
        <rFont val="Times New Roman"/>
        <family val="1"/>
      </rPr>
      <t>'</t>
    </r>
    <r>
      <rPr>
        <sz val="10"/>
        <color indexed="8"/>
        <rFont val="標楷體"/>
        <family val="4"/>
        <charset val="136"/>
      </rPr>
      <t>對照編號</t>
    </r>
    <r>
      <rPr>
        <sz val="10"/>
        <color indexed="8"/>
        <rFont val="Times New Roman"/>
        <family val="1"/>
      </rPr>
      <t>'</t>
    </r>
    <r>
      <rPr>
        <sz val="10"/>
        <color indexed="8"/>
        <rFont val="標楷體"/>
        <family val="4"/>
        <charset val="136"/>
      </rPr>
      <t>。</t>
    </r>
    <phoneticPr fontId="4" type="noConversion"/>
  </si>
  <si>
    <r>
      <rPr>
        <sz val="10"/>
        <rFont val="標楷體"/>
        <family val="4"/>
        <charset val="136"/>
      </rPr>
      <t>註</t>
    </r>
    <r>
      <rPr>
        <sz val="10"/>
        <rFont val="Times New Roman"/>
        <family val="1"/>
      </rPr>
      <t>5</t>
    </r>
    <r>
      <rPr>
        <sz val="10"/>
        <rFont val="標楷體"/>
        <family val="4"/>
        <charset val="136"/>
      </rPr>
      <t>：「對照計畫書所列項目」需與計畫書所列之材料項目一致。</t>
    </r>
    <phoneticPr fontId="4" type="noConversion"/>
  </si>
  <si>
    <r>
      <rPr>
        <b/>
        <sz val="10"/>
        <color indexed="12"/>
        <rFont val="標楷體"/>
        <family val="4"/>
        <charset val="136"/>
      </rPr>
      <t>註</t>
    </r>
    <r>
      <rPr>
        <b/>
        <sz val="10"/>
        <color indexed="12"/>
        <rFont val="Times New Roman"/>
        <family val="1"/>
      </rPr>
      <t>6</t>
    </r>
    <r>
      <rPr>
        <b/>
        <sz val="10"/>
        <color indexed="12"/>
        <rFont val="標楷體"/>
        <family val="4"/>
        <charset val="136"/>
      </rPr>
      <t>：營業稅不得報支。</t>
    </r>
    <phoneticPr fontId="4" type="noConversion"/>
  </si>
  <si>
    <r>
      <rPr>
        <sz val="10"/>
        <rFont val="標楷體"/>
        <family val="4"/>
        <charset val="136"/>
      </rPr>
      <t>註</t>
    </r>
    <r>
      <rPr>
        <sz val="10"/>
        <rFont val="Times New Roman"/>
        <family val="1"/>
      </rPr>
      <t>7</t>
    </r>
    <r>
      <rPr>
        <sz val="10"/>
        <rFont val="標楷體"/>
        <family val="4"/>
        <charset val="136"/>
      </rPr>
      <t>：帳務查核時應備妥下列文件備查</t>
    </r>
    <r>
      <rPr>
        <sz val="10"/>
        <rFont val="Times New Roman"/>
        <family val="1"/>
      </rPr>
      <t>:1.</t>
    </r>
    <r>
      <rPr>
        <sz val="10"/>
        <rFont val="標楷體"/>
        <family val="4"/>
        <charset val="136"/>
      </rPr>
      <t>為專案計畫採購者應提供統一發票、收據或進口結匯單據與</t>
    </r>
    <r>
      <rPr>
        <sz val="10"/>
        <rFont val="Times New Roman"/>
        <family val="1"/>
      </rPr>
      <t>invoice</t>
    </r>
    <r>
      <rPr>
        <sz val="10"/>
        <rFont val="標楷體"/>
        <family val="4"/>
        <charset val="136"/>
      </rPr>
      <t>、及內部轉帳傳票及付款憑證（如水單、信用狀、匯款單、付款支票、銀行對帳單、零用金支付清單等），足以證明之支付憑證。</t>
    </r>
    <r>
      <rPr>
        <sz val="10"/>
        <rFont val="Times New Roman"/>
        <family val="1"/>
      </rPr>
      <t>2.</t>
    </r>
    <r>
      <rPr>
        <sz val="10"/>
        <rFont val="標楷體"/>
        <family val="4"/>
        <charset val="136"/>
      </rPr>
      <t>自共通性器材領料應提供：領料單、材料明細帳或分攤表。</t>
    </r>
    <r>
      <rPr>
        <sz val="10"/>
        <rFont val="Times New Roman"/>
        <family val="1"/>
      </rPr>
      <t>3.</t>
    </r>
    <r>
      <rPr>
        <sz val="10"/>
        <rFont val="標楷體"/>
        <family val="4"/>
        <charset val="136"/>
      </rPr>
      <t>涉及外幣支付時應附當時之外幣匯率表。</t>
    </r>
    <phoneticPr fontId="4" type="noConversion"/>
  </si>
  <si>
    <r>
      <rPr>
        <sz val="12"/>
        <rFont val="標楷體"/>
        <family val="4"/>
        <charset val="136"/>
      </rPr>
      <t>使用日期</t>
    </r>
    <phoneticPr fontId="4" type="noConversion"/>
  </si>
  <si>
    <r>
      <rPr>
        <sz val="12"/>
        <rFont val="標楷體"/>
        <family val="4"/>
        <charset val="136"/>
      </rPr>
      <t>傳票號碼</t>
    </r>
    <phoneticPr fontId="4" type="noConversion"/>
  </si>
  <si>
    <r>
      <rPr>
        <sz val="12"/>
        <rFont val="標楷體"/>
        <family val="4"/>
        <charset val="136"/>
      </rPr>
      <t>財產編號</t>
    </r>
  </si>
  <si>
    <r>
      <rPr>
        <sz val="12"/>
        <rFont val="標楷體"/>
        <family val="4"/>
        <charset val="136"/>
      </rPr>
      <t>設備名稱</t>
    </r>
  </si>
  <si>
    <r>
      <rPr>
        <sz val="12"/>
        <rFont val="標楷體"/>
        <family val="4"/>
        <charset val="136"/>
      </rPr>
      <t>取得日期</t>
    </r>
  </si>
  <si>
    <r>
      <rPr>
        <sz val="12"/>
        <rFont val="標楷體"/>
        <family val="4"/>
        <charset val="136"/>
      </rPr>
      <t>本期投入比率</t>
    </r>
  </si>
  <si>
    <r>
      <rPr>
        <sz val="12"/>
        <rFont val="標楷體"/>
        <family val="4"/>
        <charset val="136"/>
      </rPr>
      <t>本期使用費</t>
    </r>
  </si>
  <si>
    <r>
      <rPr>
        <sz val="10"/>
        <rFont val="標楷體"/>
        <family val="4"/>
        <charset val="136"/>
      </rPr>
      <t>註</t>
    </r>
    <r>
      <rPr>
        <sz val="10"/>
        <rFont val="Times New Roman"/>
        <family val="1"/>
      </rPr>
      <t>1</t>
    </r>
    <r>
      <rPr>
        <sz val="10"/>
        <rFont val="標楷體"/>
        <family val="4"/>
        <charset val="136"/>
      </rPr>
      <t>：「已有設備」及「計畫新增設備」之名稱應與計畫書所列相符並依上表分開填列</t>
    </r>
    <phoneticPr fontId="4" type="noConversion"/>
  </si>
  <si>
    <r>
      <rPr>
        <sz val="10"/>
        <color indexed="8"/>
        <rFont val="標楷體"/>
        <family val="4"/>
        <charset val="136"/>
      </rPr>
      <t>註</t>
    </r>
    <r>
      <rPr>
        <sz val="10"/>
        <color indexed="8"/>
        <rFont val="Times New Roman"/>
        <family val="1"/>
      </rPr>
      <t>2</t>
    </r>
    <r>
      <rPr>
        <sz val="10"/>
        <color indexed="8"/>
        <rFont val="標楷體"/>
        <family val="4"/>
        <charset val="136"/>
      </rPr>
      <t>：若為新設備，付款憑證應檢附</t>
    </r>
    <r>
      <rPr>
        <sz val="10"/>
        <color indexed="8"/>
        <rFont val="Times New Roman"/>
        <family val="1"/>
      </rPr>
      <t>(1)</t>
    </r>
    <r>
      <rPr>
        <sz val="10"/>
        <color indexed="8"/>
        <rFont val="標楷體"/>
        <family val="4"/>
        <charset val="136"/>
      </rPr>
      <t>若開票，請填寫支票號碼。</t>
    </r>
    <r>
      <rPr>
        <sz val="10"/>
        <color indexed="10"/>
        <rFont val="Times New Roman"/>
        <family val="1"/>
      </rPr>
      <t>(</t>
    </r>
    <r>
      <rPr>
        <sz val="10"/>
        <color indexed="10"/>
        <rFont val="標楷體"/>
        <family val="4"/>
        <charset val="136"/>
      </rPr>
      <t>本項需附支票影本與甲存對帳單，若無支票影本，請附支票簽收單</t>
    </r>
    <r>
      <rPr>
        <sz val="10"/>
        <color indexed="10"/>
        <rFont val="Times New Roman"/>
        <family val="1"/>
      </rPr>
      <t>)</t>
    </r>
    <phoneticPr fontId="4" type="noConversion"/>
  </si>
  <si>
    <r>
      <rPr>
        <sz val="10"/>
        <color indexed="8"/>
        <rFont val="標楷體"/>
        <family val="4"/>
        <charset val="136"/>
      </rPr>
      <t>註</t>
    </r>
    <r>
      <rPr>
        <sz val="10"/>
        <color indexed="8"/>
        <rFont val="Times New Roman"/>
        <family val="1"/>
      </rPr>
      <t>4</t>
    </r>
    <r>
      <rPr>
        <sz val="10"/>
        <color indexed="8"/>
        <rFont val="標楷體"/>
        <family val="4"/>
        <charset val="136"/>
      </rPr>
      <t>：帳務查核時應備妥下列文件備查</t>
    </r>
    <r>
      <rPr>
        <sz val="10"/>
        <color indexed="8"/>
        <rFont val="Times New Roman"/>
        <family val="1"/>
      </rPr>
      <t>:1.</t>
    </r>
    <r>
      <rPr>
        <sz val="10"/>
        <color indexed="8"/>
        <rFont val="標楷體"/>
        <family val="4"/>
        <charset val="136"/>
      </rPr>
      <t>統一發票或收據、進口報關結匯單據與</t>
    </r>
    <r>
      <rPr>
        <sz val="10"/>
        <color indexed="8"/>
        <rFont val="Times New Roman"/>
        <family val="1"/>
      </rPr>
      <t>INVOICE</t>
    </r>
    <r>
      <rPr>
        <sz val="10"/>
        <color indexed="8"/>
        <rFont val="標楷體"/>
        <family val="4"/>
        <charset val="136"/>
      </rPr>
      <t>。</t>
    </r>
    <r>
      <rPr>
        <sz val="10"/>
        <color indexed="8"/>
        <rFont val="Times New Roman"/>
        <family val="1"/>
      </rPr>
      <t>2.</t>
    </r>
    <r>
      <rPr>
        <sz val="10"/>
        <color indexed="8"/>
        <rFont val="標楷體"/>
        <family val="4"/>
        <charset val="136"/>
      </rPr>
      <t>財產目錄。</t>
    </r>
    <r>
      <rPr>
        <sz val="10"/>
        <color indexed="8"/>
        <rFont val="Times New Roman"/>
        <family val="1"/>
      </rPr>
      <t>3.</t>
    </r>
    <r>
      <rPr>
        <sz val="10"/>
        <color indexed="8"/>
        <rFont val="標楷體"/>
        <family val="4"/>
        <charset val="136"/>
      </rPr>
      <t>資產負債表。</t>
    </r>
    <r>
      <rPr>
        <sz val="10"/>
        <color indexed="8"/>
        <rFont val="Times New Roman"/>
        <family val="1"/>
      </rPr>
      <t>4.</t>
    </r>
    <r>
      <rPr>
        <sz val="10"/>
        <color indexed="8"/>
        <rFont val="標楷體"/>
        <family val="4"/>
        <charset val="136"/>
      </rPr>
      <t>研發設備使用記錄表。</t>
    </r>
    <r>
      <rPr>
        <sz val="10"/>
        <color indexed="8"/>
        <rFont val="Times New Roman"/>
        <family val="1"/>
      </rPr>
      <t>5.</t>
    </r>
    <r>
      <rPr>
        <sz val="10"/>
        <color indexed="8"/>
        <rFont val="標楷體"/>
        <family val="4"/>
        <charset val="136"/>
      </rPr>
      <t>若為分攤，應附分攤表及原始憑證影本。</t>
    </r>
    <r>
      <rPr>
        <sz val="10"/>
        <color indexed="8"/>
        <rFont val="Times New Roman"/>
        <family val="1"/>
      </rPr>
      <t>6.</t>
    </r>
    <r>
      <rPr>
        <sz val="10"/>
        <color indexed="8"/>
        <rFont val="標楷體"/>
        <family val="4"/>
        <charset val="136"/>
      </rPr>
      <t xml:space="preserve">涉及外幣支付時應附實際付款當時之外幣匯率表。
</t>
    </r>
    <phoneticPr fontId="4" type="noConversion"/>
  </si>
  <si>
    <r>
      <rPr>
        <sz val="10"/>
        <color indexed="8"/>
        <rFont val="標楷體"/>
        <family val="4"/>
        <charset val="136"/>
      </rPr>
      <t>註</t>
    </r>
    <r>
      <rPr>
        <sz val="10"/>
        <color indexed="8"/>
        <rFont val="Times New Roman"/>
        <family val="1"/>
      </rPr>
      <t>5</t>
    </r>
    <r>
      <rPr>
        <sz val="10"/>
        <color indexed="8"/>
        <rFont val="標楷體"/>
        <family val="4"/>
        <charset val="136"/>
      </rPr>
      <t>：以上應檢附之相關憑證應於通知帳款查核時備妥。</t>
    </r>
    <phoneticPr fontId="4" type="noConversion"/>
  </si>
  <si>
    <r>
      <rPr>
        <sz val="10"/>
        <color indexed="8"/>
        <rFont val="標楷體"/>
        <family val="4"/>
        <charset val="136"/>
      </rPr>
      <t>註</t>
    </r>
    <r>
      <rPr>
        <sz val="10"/>
        <color indexed="8"/>
        <rFont val="Times New Roman"/>
        <family val="1"/>
      </rPr>
      <t>6</t>
    </r>
    <r>
      <rPr>
        <sz val="10"/>
        <color indexed="8"/>
        <rFont val="標楷體"/>
        <family val="4"/>
        <charset val="136"/>
      </rPr>
      <t>：設備名稱請與計畫書所列名稱相同。</t>
    </r>
    <phoneticPr fontId="4" type="noConversion"/>
  </si>
  <si>
    <r>
      <rPr>
        <sz val="10"/>
        <color indexed="8"/>
        <rFont val="標楷體"/>
        <family val="4"/>
        <charset val="136"/>
      </rPr>
      <t>註</t>
    </r>
    <r>
      <rPr>
        <sz val="10"/>
        <color indexed="8"/>
        <rFont val="Times New Roman"/>
        <family val="1"/>
      </rPr>
      <t>7</t>
    </r>
    <r>
      <rPr>
        <sz val="10"/>
        <color indexed="8"/>
        <rFont val="標楷體"/>
        <family val="4"/>
        <charset val="136"/>
      </rPr>
      <t>：「本期投入比率」應依據設備使用記錄表實際投入比率一致。</t>
    </r>
    <phoneticPr fontId="4" type="noConversion"/>
  </si>
  <si>
    <r>
      <rPr>
        <sz val="10"/>
        <color indexed="8"/>
        <rFont val="標楷體"/>
        <family val="4"/>
        <charset val="136"/>
      </rPr>
      <t>註</t>
    </r>
    <r>
      <rPr>
        <sz val="10"/>
        <color indexed="8"/>
        <rFont val="Times New Roman"/>
        <family val="1"/>
      </rPr>
      <t>8</t>
    </r>
    <r>
      <rPr>
        <sz val="10"/>
        <color indexed="8"/>
        <rFont val="標楷體"/>
        <family val="4"/>
        <charset val="136"/>
      </rPr>
      <t>：已有設備計算之每月使用費不得超過該設備帳上提列之每月折舊金額。</t>
    </r>
    <phoneticPr fontId="4" type="noConversion"/>
  </si>
  <si>
    <r>
      <rPr>
        <sz val="10"/>
        <rFont val="標楷體"/>
        <family val="4"/>
        <charset val="136"/>
      </rPr>
      <t>財產編號</t>
    </r>
    <phoneticPr fontId="4" type="noConversion"/>
  </si>
  <si>
    <r>
      <rPr>
        <sz val="10"/>
        <rFont val="標楷體"/>
        <family val="4"/>
        <charset val="136"/>
      </rPr>
      <t>設備名稱</t>
    </r>
  </si>
  <si>
    <r>
      <rPr>
        <sz val="10"/>
        <rFont val="標楷體"/>
        <family val="4"/>
        <charset val="136"/>
      </rPr>
      <t>舊有設備</t>
    </r>
    <r>
      <rPr>
        <sz val="10"/>
        <rFont val="Times New Roman"/>
        <family val="1"/>
      </rPr>
      <t>-</t>
    </r>
    <r>
      <rPr>
        <sz val="10"/>
        <rFont val="標楷體"/>
        <family val="4"/>
        <charset val="136"/>
      </rPr>
      <t>剩餘年限不等於</t>
    </r>
    <r>
      <rPr>
        <sz val="10"/>
        <rFont val="Times New Roman"/>
        <family val="1"/>
      </rPr>
      <t>0</t>
    </r>
    <phoneticPr fontId="4" type="noConversion"/>
  </si>
  <si>
    <r>
      <rPr>
        <sz val="10"/>
        <rFont val="標楷體"/>
        <family val="4"/>
        <charset val="136"/>
      </rPr>
      <t>新購設備</t>
    </r>
    <phoneticPr fontId="4" type="noConversion"/>
  </si>
  <si>
    <r>
      <rPr>
        <sz val="10"/>
        <rFont val="標楷體"/>
        <family val="4"/>
        <charset val="136"/>
      </rPr>
      <t>合</t>
    </r>
    <r>
      <rPr>
        <sz val="10"/>
        <rFont val="Times New Roman"/>
        <family val="1"/>
      </rPr>
      <t xml:space="preserve">   </t>
    </r>
    <r>
      <rPr>
        <sz val="10"/>
        <rFont val="標楷體"/>
        <family val="4"/>
        <charset val="136"/>
      </rPr>
      <t>計</t>
    </r>
    <phoneticPr fontId="4" type="noConversion"/>
  </si>
  <si>
    <r>
      <rPr>
        <sz val="12"/>
        <rFont val="標楷體"/>
        <family val="4"/>
        <charset val="136"/>
      </rPr>
      <t xml:space="preserve">購入成本
</t>
    </r>
    <r>
      <rPr>
        <sz val="12"/>
        <color indexed="12"/>
        <rFont val="Times New Roman"/>
        <family val="1"/>
      </rPr>
      <t>(</t>
    </r>
    <r>
      <rPr>
        <sz val="12"/>
        <color indexed="12"/>
        <rFont val="標楷體"/>
        <family val="4"/>
        <charset val="136"/>
      </rPr>
      <t>取得原價</t>
    </r>
    <r>
      <rPr>
        <sz val="12"/>
        <color indexed="12"/>
        <rFont val="Times New Roman"/>
        <family val="1"/>
      </rPr>
      <t>)</t>
    </r>
    <phoneticPr fontId="4" type="noConversion"/>
  </si>
  <si>
    <r>
      <rPr>
        <sz val="12"/>
        <rFont val="標楷體"/>
        <family val="4"/>
        <charset val="136"/>
      </rPr>
      <t>傳票日期</t>
    </r>
  </si>
  <si>
    <r>
      <rPr>
        <sz val="12"/>
        <rFont val="標楷體"/>
        <family val="4"/>
        <charset val="136"/>
      </rPr>
      <t>傳票號碼</t>
    </r>
  </si>
  <si>
    <r>
      <rPr>
        <sz val="12"/>
        <color indexed="12"/>
        <rFont val="標楷體"/>
        <family val="4"/>
        <charset val="136"/>
      </rPr>
      <t>發票</t>
    </r>
    <r>
      <rPr>
        <sz val="12"/>
        <rFont val="標楷體"/>
        <family val="4"/>
        <charset val="136"/>
      </rPr>
      <t>品名</t>
    </r>
    <phoneticPr fontId="4" type="noConversion"/>
  </si>
  <si>
    <r>
      <rPr>
        <sz val="10"/>
        <rFont val="標楷體"/>
        <family val="4"/>
        <charset val="136"/>
      </rPr>
      <t xml:space="preserve">對照編號
</t>
    </r>
    <phoneticPr fontId="4" type="noConversion"/>
  </si>
  <si>
    <r>
      <rPr>
        <sz val="10"/>
        <color indexed="8"/>
        <rFont val="標楷體"/>
        <family val="4"/>
        <charset val="136"/>
      </rPr>
      <t>註</t>
    </r>
    <r>
      <rPr>
        <sz val="10"/>
        <color indexed="8"/>
        <rFont val="Times New Roman"/>
        <family val="1"/>
      </rPr>
      <t>1</t>
    </r>
    <r>
      <rPr>
        <sz val="10"/>
        <color indexed="8"/>
        <rFont val="標楷體"/>
        <family val="4"/>
        <charset val="136"/>
      </rPr>
      <t>：帳務查核時應備妥下列文件備查</t>
    </r>
    <r>
      <rPr>
        <sz val="10"/>
        <color indexed="8"/>
        <rFont val="Times New Roman"/>
        <family val="1"/>
      </rPr>
      <t>:1.</t>
    </r>
    <r>
      <rPr>
        <sz val="10"/>
        <color indexed="8"/>
        <rFont val="標楷體"/>
        <family val="4"/>
        <charset val="136"/>
      </rPr>
      <t>發票或收據等。</t>
    </r>
    <r>
      <rPr>
        <sz val="10"/>
        <color indexed="8"/>
        <rFont val="Times New Roman"/>
        <family val="1"/>
      </rPr>
      <t>2.</t>
    </r>
    <r>
      <rPr>
        <sz val="10"/>
        <color indexed="8"/>
        <rFont val="標楷體"/>
        <family val="4"/>
        <charset val="136"/>
      </rPr>
      <t>設備維修記錄表。</t>
    </r>
    <r>
      <rPr>
        <sz val="10"/>
        <color indexed="8"/>
        <rFont val="Times New Roman"/>
        <family val="1"/>
      </rPr>
      <t>3.</t>
    </r>
    <r>
      <rPr>
        <sz val="10"/>
        <color indexed="8"/>
        <rFont val="標楷體"/>
        <family val="4"/>
        <charset val="136"/>
      </rPr>
      <t>若為分攤，應附分攤表及原始憑證影本。</t>
    </r>
    <r>
      <rPr>
        <sz val="10"/>
        <color indexed="8"/>
        <rFont val="Times New Roman"/>
        <family val="1"/>
      </rPr>
      <t>4.</t>
    </r>
    <r>
      <rPr>
        <sz val="10"/>
        <color indexed="8"/>
        <rFont val="標楷體"/>
        <family val="4"/>
        <charset val="136"/>
      </rPr>
      <t>涉及外幣支付時應附當時之外幣匯率表。</t>
    </r>
    <r>
      <rPr>
        <sz val="10"/>
        <color indexed="8"/>
        <rFont val="Times New Roman"/>
        <family val="1"/>
      </rPr>
      <t>5.</t>
    </r>
    <r>
      <rPr>
        <sz val="10"/>
        <color indexed="8"/>
        <rFont val="標楷體"/>
        <family val="4"/>
        <charset val="136"/>
      </rPr>
      <t>財產目錄</t>
    </r>
    <r>
      <rPr>
        <sz val="10"/>
        <color indexed="8"/>
        <rFont val="Times New Roman"/>
        <family val="1"/>
      </rPr>
      <t>(</t>
    </r>
    <r>
      <rPr>
        <sz val="10"/>
        <color indexed="8"/>
        <rFont val="標楷體"/>
        <family val="4"/>
        <charset val="136"/>
      </rPr>
      <t>需載明設備名稱及財產編號</t>
    </r>
    <r>
      <rPr>
        <sz val="10"/>
        <color indexed="8"/>
        <rFont val="Times New Roman"/>
        <family val="1"/>
      </rPr>
      <t>)</t>
    </r>
    <r>
      <rPr>
        <sz val="10"/>
        <color indexed="8"/>
        <rFont val="標楷體"/>
        <family val="4"/>
        <charset val="136"/>
      </rPr>
      <t>。</t>
    </r>
    <r>
      <rPr>
        <sz val="10"/>
        <color indexed="8"/>
        <rFont val="Times New Roman"/>
        <family val="1"/>
      </rPr>
      <t>6.</t>
    </r>
    <r>
      <rPr>
        <sz val="10"/>
        <color indexed="8"/>
        <rFont val="標楷體"/>
        <family val="4"/>
        <charset val="136"/>
      </rPr>
      <t>資產負債表。</t>
    </r>
    <phoneticPr fontId="4" type="noConversion"/>
  </si>
  <si>
    <r>
      <rPr>
        <sz val="10"/>
        <rFont val="標楷體"/>
        <family val="4"/>
        <charset val="136"/>
      </rPr>
      <t>註</t>
    </r>
    <r>
      <rPr>
        <sz val="10"/>
        <rFont val="Times New Roman"/>
        <family val="1"/>
      </rPr>
      <t>2</t>
    </r>
    <r>
      <rPr>
        <sz val="10"/>
        <rFont val="標楷體"/>
        <family val="4"/>
        <charset val="136"/>
      </rPr>
      <t>：設備名稱應與計畫書所列相同。</t>
    </r>
    <phoneticPr fontId="4" type="noConversion"/>
  </si>
  <si>
    <r>
      <rPr>
        <sz val="10"/>
        <color indexed="8"/>
        <rFont val="標楷體"/>
        <family val="4"/>
        <charset val="136"/>
      </rPr>
      <t>註</t>
    </r>
    <r>
      <rPr>
        <sz val="10"/>
        <color indexed="8"/>
        <rFont val="Times New Roman"/>
        <family val="1"/>
      </rPr>
      <t>3</t>
    </r>
    <r>
      <rPr>
        <sz val="10"/>
        <color indexed="8"/>
        <rFont val="標楷體"/>
        <family val="4"/>
        <charset val="136"/>
      </rPr>
      <t>：營業稅不得報支。</t>
    </r>
    <phoneticPr fontId="4" type="noConversion"/>
  </si>
  <si>
    <r>
      <rPr>
        <sz val="10"/>
        <color indexed="8"/>
        <rFont val="標楷體"/>
        <family val="4"/>
        <charset val="136"/>
      </rPr>
      <t>註</t>
    </r>
    <r>
      <rPr>
        <sz val="10"/>
        <color indexed="8"/>
        <rFont val="Times New Roman"/>
        <family val="1"/>
      </rPr>
      <t>4</t>
    </r>
    <r>
      <rPr>
        <sz val="10"/>
        <color indexed="8"/>
        <rFont val="標楷體"/>
        <family val="4"/>
        <charset val="136"/>
      </rPr>
      <t>：付款憑證應檢附影本</t>
    </r>
    <r>
      <rPr>
        <sz val="10"/>
        <color indexed="8"/>
        <rFont val="Times New Roman"/>
        <family val="1"/>
      </rPr>
      <t>(1)</t>
    </r>
    <r>
      <rPr>
        <sz val="10"/>
        <color indexed="8"/>
        <rFont val="標楷體"/>
        <family val="4"/>
        <charset val="136"/>
      </rPr>
      <t>若開票，請填寫支票號碼。</t>
    </r>
    <r>
      <rPr>
        <sz val="10"/>
        <color indexed="10"/>
        <rFont val="Times New Roman"/>
        <family val="1"/>
      </rPr>
      <t>(</t>
    </r>
    <r>
      <rPr>
        <sz val="10"/>
        <color indexed="10"/>
        <rFont val="標楷體"/>
        <family val="4"/>
        <charset val="136"/>
      </rPr>
      <t>本項需附支票影本與甲存對帳單，若無支票影本，請附支票簽收單</t>
    </r>
    <r>
      <rPr>
        <sz val="10"/>
        <color indexed="10"/>
        <rFont val="Times New Roman"/>
        <family val="1"/>
      </rPr>
      <t>)</t>
    </r>
    <phoneticPr fontId="4" type="noConversion"/>
  </si>
  <si>
    <r>
      <rPr>
        <sz val="10"/>
        <color indexed="8"/>
        <rFont val="標楷體"/>
        <family val="4"/>
        <charset val="136"/>
      </rPr>
      <t>註</t>
    </r>
    <r>
      <rPr>
        <sz val="10"/>
        <color indexed="8"/>
        <rFont val="Times New Roman"/>
        <family val="1"/>
      </rPr>
      <t>5</t>
    </r>
    <r>
      <rPr>
        <sz val="10"/>
        <color indexed="8"/>
        <rFont val="標楷體"/>
        <family val="4"/>
        <charset val="136"/>
      </rPr>
      <t>：年度維修費以不超過該設備使用費之</t>
    </r>
    <r>
      <rPr>
        <sz val="10"/>
        <color indexed="8"/>
        <rFont val="Times New Roman"/>
        <family val="1"/>
      </rPr>
      <t>5</t>
    </r>
    <r>
      <rPr>
        <sz val="10"/>
        <color indexed="8"/>
        <rFont val="標楷體"/>
        <family val="4"/>
        <charset val="136"/>
      </rPr>
      <t>％為限請公司自行控管。</t>
    </r>
    <phoneticPr fontId="4" type="noConversion"/>
  </si>
  <si>
    <r>
      <rPr>
        <sz val="10"/>
        <color indexed="8"/>
        <rFont val="標楷體"/>
        <family val="4"/>
        <charset val="136"/>
      </rPr>
      <t>註</t>
    </r>
    <r>
      <rPr>
        <sz val="10"/>
        <color indexed="8"/>
        <rFont val="Times New Roman"/>
        <family val="1"/>
      </rPr>
      <t>6</t>
    </r>
    <r>
      <rPr>
        <sz val="10"/>
        <color indexed="8"/>
        <rFont val="標楷體"/>
        <family val="4"/>
        <charset val="136"/>
      </rPr>
      <t>：設備於保固期內不得報支維護費。</t>
    </r>
    <phoneticPr fontId="4" type="noConversion"/>
  </si>
  <si>
    <r>
      <rPr>
        <sz val="10"/>
        <rFont val="標楷體"/>
        <family val="4"/>
        <charset val="136"/>
      </rPr>
      <t>註</t>
    </r>
    <r>
      <rPr>
        <sz val="10"/>
        <rFont val="Times New Roman"/>
        <family val="1"/>
      </rPr>
      <t>8</t>
    </r>
    <r>
      <rPr>
        <sz val="10"/>
        <rFont val="標楷體"/>
        <family val="4"/>
        <charset val="136"/>
      </rPr>
      <t>：以上應檢附之相關憑證應於通知帳款查核時備妥。</t>
    </r>
    <phoneticPr fontId="4" type="noConversion"/>
  </si>
  <si>
    <r>
      <rPr>
        <sz val="12"/>
        <rFont val="標楷體"/>
        <family val="4"/>
        <charset val="136"/>
      </rPr>
      <t>付款期數</t>
    </r>
  </si>
  <si>
    <r>
      <rPr>
        <sz val="12"/>
        <rFont val="標楷體"/>
        <family val="4"/>
        <charset val="136"/>
      </rPr>
      <t>對照計畫書項目名稱</t>
    </r>
    <phoneticPr fontId="4" type="noConversion"/>
  </si>
  <si>
    <r>
      <rPr>
        <sz val="12"/>
        <rFont val="標楷體"/>
        <family val="4"/>
        <charset val="136"/>
      </rPr>
      <t>車尾角落噴嘴裝置計算流體力學模擬</t>
    </r>
    <phoneticPr fontId="4" type="noConversion"/>
  </si>
  <si>
    <r>
      <rPr>
        <sz val="12"/>
        <rFont val="標楷體"/>
        <family val="4"/>
        <charset val="136"/>
      </rPr>
      <t>控制電路板設計</t>
    </r>
    <phoneticPr fontId="4" type="noConversion"/>
  </si>
  <si>
    <r>
      <t>5.</t>
    </r>
    <r>
      <rPr>
        <sz val="12"/>
        <rFont val="標楷體"/>
        <family val="4"/>
        <charset val="136"/>
      </rPr>
      <t>付款方式：</t>
    </r>
    <phoneticPr fontId="4" type="noConversion"/>
  </si>
  <si>
    <r>
      <rPr>
        <sz val="12"/>
        <rFont val="標楷體"/>
        <family val="4"/>
        <charset val="136"/>
      </rPr>
      <t>單位：元</t>
    </r>
    <phoneticPr fontId="4" type="noConversion"/>
  </si>
  <si>
    <r>
      <rPr>
        <sz val="10"/>
        <color indexed="8"/>
        <rFont val="標楷體"/>
        <family val="4"/>
        <charset val="136"/>
      </rPr>
      <t>註</t>
    </r>
    <r>
      <rPr>
        <sz val="10"/>
        <color indexed="8"/>
        <rFont val="Times New Roman"/>
        <family val="1"/>
      </rPr>
      <t>1</t>
    </r>
    <r>
      <rPr>
        <sz val="10"/>
        <color indexed="8"/>
        <rFont val="標楷體"/>
        <family val="4"/>
        <charset val="136"/>
      </rPr>
      <t>：應檢附「技術移轉合約或委託合約」。</t>
    </r>
    <phoneticPr fontId="4" type="noConversion"/>
  </si>
  <si>
    <r>
      <rPr>
        <sz val="10"/>
        <rFont val="標楷體"/>
        <family val="4"/>
        <charset val="136"/>
      </rPr>
      <t>註</t>
    </r>
    <r>
      <rPr>
        <sz val="10"/>
        <rFont val="Times New Roman"/>
        <family val="1"/>
      </rPr>
      <t>2</t>
    </r>
    <r>
      <rPr>
        <sz val="10"/>
        <rFont val="標楷體"/>
        <family val="4"/>
        <charset val="136"/>
      </rPr>
      <t>：帳務查核時應備妥下列文件備查</t>
    </r>
    <r>
      <rPr>
        <sz val="10"/>
        <rFont val="Times New Roman"/>
        <family val="1"/>
      </rPr>
      <t>:1.</t>
    </r>
    <r>
      <rPr>
        <sz val="10"/>
        <rFont val="標楷體"/>
        <family val="4"/>
        <charset val="136"/>
      </rPr>
      <t>技術或智慧財產權購買費</t>
    </r>
    <r>
      <rPr>
        <sz val="10"/>
        <rFont val="Times New Roman"/>
        <family val="1"/>
      </rPr>
      <t>(1)</t>
    </r>
    <r>
      <rPr>
        <sz val="10"/>
        <rFont val="標楷體"/>
        <family val="4"/>
        <charset val="136"/>
      </rPr>
      <t>技術或智慧財產權購買契約書。</t>
    </r>
    <r>
      <rPr>
        <sz val="10"/>
        <rFont val="Times New Roman"/>
        <family val="1"/>
      </rPr>
      <t>(2)</t>
    </r>
    <r>
      <rPr>
        <sz val="10"/>
        <rFont val="標楷體"/>
        <family val="4"/>
        <charset val="136"/>
      </rPr>
      <t>統一發票（或收據）、或國外之</t>
    </r>
    <r>
      <rPr>
        <sz val="10"/>
        <rFont val="Times New Roman"/>
        <family val="1"/>
      </rPr>
      <t>INVOICE(</t>
    </r>
    <r>
      <rPr>
        <sz val="10"/>
        <rFont val="標楷體"/>
        <family val="4"/>
        <charset val="136"/>
      </rPr>
      <t>或</t>
    </r>
    <r>
      <rPr>
        <sz val="10"/>
        <rFont val="Times New Roman"/>
        <family val="1"/>
      </rPr>
      <t>RECEIPT)</t>
    </r>
    <r>
      <rPr>
        <sz val="10"/>
        <rFont val="標楷體"/>
        <family val="4"/>
        <charset val="136"/>
      </rPr>
      <t>及匯兌水單。</t>
    </r>
    <r>
      <rPr>
        <sz val="10"/>
        <rFont val="Times New Roman"/>
        <family val="1"/>
      </rPr>
      <t>(3)</t>
    </r>
    <r>
      <rPr>
        <sz val="10"/>
        <rFont val="標楷體"/>
        <family val="4"/>
        <charset val="136"/>
      </rPr>
      <t>付款支票及銀行對帳單或其他支付證明。</t>
    </r>
    <r>
      <rPr>
        <sz val="10"/>
        <rFont val="Times New Roman"/>
        <family val="1"/>
      </rPr>
      <t>(4)</t>
    </r>
    <r>
      <rPr>
        <sz val="10"/>
        <rFont val="標楷體"/>
        <family val="4"/>
        <charset val="136"/>
      </rPr>
      <t>涉及外幣支付時應附實際付款當時之外幣滙率表。</t>
    </r>
    <r>
      <rPr>
        <sz val="10"/>
        <rFont val="Times New Roman"/>
        <family val="1"/>
      </rPr>
      <t>2.</t>
    </r>
    <r>
      <rPr>
        <sz val="10"/>
        <rFont val="標楷體"/>
        <family val="4"/>
        <charset val="136"/>
      </rPr>
      <t>委託研究費、委託設計費</t>
    </r>
    <r>
      <rPr>
        <sz val="10"/>
        <rFont val="Times New Roman"/>
        <family val="1"/>
      </rPr>
      <t xml:space="preserve">(1) </t>
    </r>
    <r>
      <rPr>
        <sz val="10"/>
        <rFont val="標楷體"/>
        <family val="4"/>
        <charset val="136"/>
      </rPr>
      <t>委託研究／設計契約書。</t>
    </r>
    <r>
      <rPr>
        <sz val="10"/>
        <rFont val="Times New Roman"/>
        <family val="1"/>
      </rPr>
      <t>(2)</t>
    </r>
    <r>
      <rPr>
        <sz val="10"/>
        <rFont val="標楷體"/>
        <family val="4"/>
        <charset val="136"/>
      </rPr>
      <t>統一發票或收據。</t>
    </r>
    <r>
      <rPr>
        <sz val="10"/>
        <rFont val="Times New Roman"/>
        <family val="1"/>
      </rPr>
      <t>(3)</t>
    </r>
    <r>
      <rPr>
        <sz val="10"/>
        <rFont val="標楷體"/>
        <family val="4"/>
        <charset val="136"/>
      </rPr>
      <t>付款支票及銀行對帳單或其他支付證明。</t>
    </r>
    <r>
      <rPr>
        <sz val="10"/>
        <rFont val="Times New Roman"/>
        <family val="1"/>
      </rPr>
      <t>(4)</t>
    </r>
    <r>
      <rPr>
        <sz val="10"/>
        <rFont val="標楷體"/>
        <family val="4"/>
        <charset val="136"/>
      </rPr>
      <t>涉及外幣支付時應附實際付款當時之外幣滙率表。</t>
    </r>
    <phoneticPr fontId="4" type="noConversion"/>
  </si>
  <si>
    <r>
      <rPr>
        <sz val="10"/>
        <color indexed="8"/>
        <rFont val="標楷體"/>
        <family val="4"/>
        <charset val="136"/>
      </rPr>
      <t>註</t>
    </r>
    <r>
      <rPr>
        <sz val="10"/>
        <color indexed="8"/>
        <rFont val="Times New Roman"/>
        <family val="1"/>
      </rPr>
      <t>3</t>
    </r>
    <r>
      <rPr>
        <sz val="10"/>
        <color indexed="8"/>
        <rFont val="標楷體"/>
        <family val="4"/>
        <charset val="136"/>
      </rPr>
      <t>：付款憑證應檢附影本</t>
    </r>
    <r>
      <rPr>
        <sz val="10"/>
        <color indexed="8"/>
        <rFont val="Times New Roman"/>
        <family val="1"/>
      </rPr>
      <t>(1)</t>
    </r>
    <r>
      <rPr>
        <sz val="10"/>
        <color indexed="8"/>
        <rFont val="標楷體"/>
        <family val="4"/>
        <charset val="136"/>
      </rPr>
      <t>若開票，請填寫支票號碼。</t>
    </r>
    <r>
      <rPr>
        <sz val="10"/>
        <color indexed="10"/>
        <rFont val="Times New Roman"/>
        <family val="1"/>
      </rPr>
      <t>(</t>
    </r>
    <r>
      <rPr>
        <sz val="10"/>
        <color indexed="10"/>
        <rFont val="標楷體"/>
        <family val="4"/>
        <charset val="136"/>
      </rPr>
      <t>本項需附支票影本與甲存對帳單，若無支票影本，請附支票簽收單</t>
    </r>
    <r>
      <rPr>
        <sz val="10"/>
        <color indexed="10"/>
        <rFont val="Times New Roman"/>
        <family val="1"/>
      </rPr>
      <t>)</t>
    </r>
    <phoneticPr fontId="4" type="noConversion"/>
  </si>
  <si>
    <r>
      <rPr>
        <sz val="10"/>
        <rFont val="標楷體"/>
        <family val="4"/>
        <charset val="136"/>
      </rPr>
      <t>註</t>
    </r>
    <r>
      <rPr>
        <sz val="10"/>
        <rFont val="Times New Roman"/>
        <family val="1"/>
      </rPr>
      <t>5</t>
    </r>
    <r>
      <rPr>
        <sz val="10"/>
        <rFont val="標楷體"/>
        <family val="4"/>
        <charset val="136"/>
      </rPr>
      <t>：以上應檢附之相關憑證應於通知帳款查核時備妥。</t>
    </r>
    <phoneticPr fontId="4" type="noConversion"/>
  </si>
  <si>
    <r>
      <rPr>
        <sz val="10"/>
        <color indexed="8"/>
        <rFont val="標楷體"/>
        <family val="4"/>
        <charset val="136"/>
      </rPr>
      <t>註</t>
    </r>
    <r>
      <rPr>
        <sz val="10"/>
        <color indexed="8"/>
        <rFont val="Times New Roman"/>
        <family val="1"/>
      </rPr>
      <t>6</t>
    </r>
    <r>
      <rPr>
        <sz val="10"/>
        <color indexed="8"/>
        <rFont val="標楷體"/>
        <family val="4"/>
        <charset val="136"/>
      </rPr>
      <t>：應檢附每筆會計憑證影本並於右上角註明</t>
    </r>
    <r>
      <rPr>
        <sz val="10"/>
        <color indexed="8"/>
        <rFont val="Times New Roman"/>
        <family val="1"/>
      </rPr>
      <t>'</t>
    </r>
    <r>
      <rPr>
        <sz val="10"/>
        <color indexed="8"/>
        <rFont val="標楷體"/>
        <family val="4"/>
        <charset val="136"/>
      </rPr>
      <t>對照編號</t>
    </r>
    <r>
      <rPr>
        <sz val="10"/>
        <color indexed="8"/>
        <rFont val="Times New Roman"/>
        <family val="1"/>
      </rPr>
      <t>'</t>
    </r>
    <r>
      <rPr>
        <sz val="10"/>
        <color indexed="8"/>
        <rFont val="標楷體"/>
        <family val="4"/>
        <charset val="136"/>
      </rPr>
      <t>。</t>
    </r>
    <phoneticPr fontId="4" type="noConversion"/>
  </si>
  <si>
    <r>
      <rPr>
        <sz val="10"/>
        <rFont val="標楷體"/>
        <family val="4"/>
        <charset val="136"/>
      </rPr>
      <t>註</t>
    </r>
    <r>
      <rPr>
        <sz val="10"/>
        <rFont val="Times New Roman"/>
        <family val="1"/>
      </rPr>
      <t>7</t>
    </r>
    <r>
      <rPr>
        <sz val="10"/>
        <rFont val="標楷體"/>
        <family val="4"/>
        <charset val="136"/>
      </rPr>
      <t>：</t>
    </r>
    <r>
      <rPr>
        <b/>
        <sz val="10"/>
        <color indexed="12"/>
        <rFont val="標楷體"/>
        <family val="4"/>
        <charset val="136"/>
      </rPr>
      <t>委託對象不同請分開</t>
    </r>
    <r>
      <rPr>
        <sz val="10"/>
        <color indexed="12"/>
        <rFont val="標楷體"/>
        <family val="4"/>
        <charset val="136"/>
      </rPr>
      <t>，</t>
    </r>
    <r>
      <rPr>
        <sz val="10"/>
        <rFont val="標楷體"/>
        <family val="4"/>
        <charset val="136"/>
      </rPr>
      <t>並按月填寫。</t>
    </r>
    <phoneticPr fontId="4" type="noConversion"/>
  </si>
  <si>
    <r>
      <rPr>
        <sz val="10"/>
        <color indexed="8"/>
        <rFont val="標楷體"/>
        <family val="4"/>
        <charset val="136"/>
      </rPr>
      <t>註</t>
    </r>
    <r>
      <rPr>
        <sz val="10"/>
        <color indexed="8"/>
        <rFont val="Times New Roman"/>
        <family val="1"/>
      </rPr>
      <t>8</t>
    </r>
    <r>
      <rPr>
        <sz val="10"/>
        <color indexed="8"/>
        <rFont val="標楷體"/>
        <family val="4"/>
        <charset val="136"/>
      </rPr>
      <t>：技轉（委託）研究對象應與計畫書所核定者一致。</t>
    </r>
    <phoneticPr fontId="4" type="noConversion"/>
  </si>
  <si>
    <r>
      <rPr>
        <sz val="10"/>
        <color indexed="8"/>
        <rFont val="標楷體"/>
        <family val="4"/>
        <charset val="136"/>
      </rPr>
      <t>註</t>
    </r>
    <r>
      <rPr>
        <sz val="10"/>
        <color indexed="8"/>
        <rFont val="Times New Roman"/>
        <family val="1"/>
      </rPr>
      <t>9</t>
    </r>
    <r>
      <rPr>
        <sz val="10"/>
        <color indexed="8"/>
        <rFont val="標楷體"/>
        <family val="4"/>
        <charset val="136"/>
      </rPr>
      <t>：營業稅不得報支。</t>
    </r>
    <phoneticPr fontId="4" type="noConversion"/>
  </si>
  <si>
    <r>
      <t>4.</t>
    </r>
    <r>
      <rPr>
        <sz val="12"/>
        <rFont val="標楷體"/>
        <family val="4"/>
        <charset val="136"/>
      </rPr>
      <t>合約總額：</t>
    </r>
    <phoneticPr fontId="4" type="noConversion"/>
  </si>
  <si>
    <r>
      <rPr>
        <sz val="12"/>
        <color indexed="8"/>
        <rFont val="標楷體"/>
        <family val="4"/>
        <charset val="136"/>
      </rPr>
      <t>註</t>
    </r>
    <r>
      <rPr>
        <sz val="12"/>
        <color indexed="8"/>
        <rFont val="Times New Roman"/>
        <family val="1"/>
      </rPr>
      <t>2</t>
    </r>
    <r>
      <rPr>
        <sz val="12"/>
        <color indexed="8"/>
        <rFont val="標楷體"/>
        <family val="4"/>
        <charset val="136"/>
      </rPr>
      <t>：投保薪資應符合勞工保險條例第</t>
    </r>
    <r>
      <rPr>
        <sz val="12"/>
        <color indexed="8"/>
        <rFont val="Times New Roman"/>
        <family val="1"/>
      </rPr>
      <t>14</t>
    </r>
    <r>
      <rPr>
        <sz val="12"/>
        <color indexed="8"/>
        <rFont val="標楷體"/>
        <family val="4"/>
        <charset val="136"/>
      </rPr>
      <t>條規範</t>
    </r>
    <phoneticPr fontId="4" type="noConversion"/>
  </si>
  <si>
    <r>
      <t xml:space="preserve">                                                                        (3)</t>
    </r>
    <r>
      <rPr>
        <sz val="10"/>
        <rFont val="標楷體"/>
        <family val="4"/>
        <charset val="136"/>
      </rPr>
      <t>若為匯款，請填寫「匯款」。</t>
    </r>
    <r>
      <rPr>
        <sz val="10"/>
        <color indexed="10"/>
        <rFont val="Times New Roman"/>
        <family val="1"/>
      </rPr>
      <t>(</t>
    </r>
    <r>
      <rPr>
        <sz val="10"/>
        <color indexed="10"/>
        <rFont val="標楷體"/>
        <family val="4"/>
        <charset val="136"/>
      </rPr>
      <t>本項需附匯款單</t>
    </r>
    <r>
      <rPr>
        <sz val="10"/>
        <color indexed="10"/>
        <rFont val="Times New Roman"/>
        <family val="1"/>
      </rPr>
      <t>)</t>
    </r>
    <phoneticPr fontId="4" type="noConversion"/>
  </si>
  <si>
    <r>
      <t>註1:本表左半部於期中填報，右側</t>
    </r>
    <r>
      <rPr>
        <sz val="10"/>
        <color indexed="10"/>
        <rFont val="標楷體"/>
        <family val="4"/>
        <charset val="136"/>
      </rPr>
      <t>(紅色部份)於結案時加填</t>
    </r>
    <r>
      <rPr>
        <sz val="10"/>
        <rFont val="標楷體"/>
        <family val="4"/>
        <charset val="136"/>
      </rPr>
      <t>。</t>
    </r>
    <phoneticPr fontId="4" type="noConversion"/>
  </si>
  <si>
    <r>
      <rPr>
        <sz val="36"/>
        <color indexed="55"/>
        <rFont val="標楷體"/>
        <family val="4"/>
        <charset val="136"/>
      </rPr>
      <t>影本黏貼處</t>
    </r>
    <phoneticPr fontId="6" type="noConversion"/>
  </si>
  <si>
    <r>
      <rPr>
        <b/>
        <sz val="18"/>
        <rFont val="標楷體"/>
        <family val="4"/>
        <charset val="136"/>
      </rPr>
      <t>項目：</t>
    </r>
    <r>
      <rPr>
        <b/>
        <sz val="16"/>
        <color indexed="22"/>
        <rFont val="標楷體"/>
        <family val="4"/>
        <charset val="136"/>
      </rPr>
      <t>材料費</t>
    </r>
    <phoneticPr fontId="6" type="noConversion"/>
  </si>
  <si>
    <r>
      <rPr>
        <b/>
        <sz val="18"/>
        <rFont val="標楷體"/>
        <family val="4"/>
        <charset val="136"/>
      </rPr>
      <t>編號：</t>
    </r>
    <phoneticPr fontId="6" type="noConversion"/>
  </si>
  <si>
    <r>
      <rPr>
        <b/>
        <sz val="18"/>
        <rFont val="標楷體"/>
        <family val="4"/>
        <charset val="136"/>
      </rPr>
      <t>發票</t>
    </r>
    <r>
      <rPr>
        <b/>
        <sz val="18"/>
        <rFont val="Times New Roman"/>
        <family val="1"/>
      </rPr>
      <t>(3</t>
    </r>
    <r>
      <rPr>
        <b/>
        <sz val="18"/>
        <rFont val="標楷體"/>
        <family val="4"/>
        <charset val="136"/>
      </rPr>
      <t>擇</t>
    </r>
    <r>
      <rPr>
        <b/>
        <sz val="18"/>
        <rFont val="Times New Roman"/>
        <family val="1"/>
      </rPr>
      <t>1)</t>
    </r>
    <r>
      <rPr>
        <b/>
        <sz val="18"/>
        <rFont val="標楷體"/>
        <family val="4"/>
        <charset val="136"/>
      </rPr>
      <t>：發票</t>
    </r>
    <r>
      <rPr>
        <b/>
        <sz val="18"/>
        <rFont val="Times New Roman"/>
        <family val="1"/>
      </rPr>
      <t>;</t>
    </r>
    <r>
      <rPr>
        <b/>
        <sz val="18"/>
        <rFont val="標楷體"/>
        <family val="4"/>
        <charset val="136"/>
      </rPr>
      <t>收據</t>
    </r>
    <r>
      <rPr>
        <b/>
        <sz val="18"/>
        <rFont val="Times New Roman"/>
        <family val="1"/>
      </rPr>
      <t>;</t>
    </r>
    <r>
      <rPr>
        <b/>
        <sz val="18"/>
        <rFont val="標楷體"/>
        <family val="4"/>
        <charset val="136"/>
      </rPr>
      <t>發票加領料單</t>
    </r>
    <phoneticPr fontId="6" type="noConversion"/>
  </si>
  <si>
    <r>
      <rPr>
        <sz val="48"/>
        <color indexed="22"/>
        <rFont val="標楷體"/>
        <family val="4"/>
        <charset val="136"/>
      </rPr>
      <t>影本黏貼處</t>
    </r>
    <phoneticPr fontId="6" type="noConversion"/>
  </si>
  <si>
    <r>
      <rPr>
        <b/>
        <sz val="18"/>
        <rFont val="標楷體"/>
        <family val="4"/>
        <charset val="136"/>
      </rPr>
      <t>付款憑證</t>
    </r>
    <r>
      <rPr>
        <b/>
        <sz val="18"/>
        <rFont val="Times New Roman"/>
        <family val="1"/>
      </rPr>
      <t>(</t>
    </r>
    <r>
      <rPr>
        <b/>
        <sz val="18"/>
        <rFont val="標楷體"/>
        <family val="4"/>
        <charset val="136"/>
      </rPr>
      <t>公司</t>
    </r>
    <r>
      <rPr>
        <b/>
        <sz val="18"/>
        <rFont val="Times New Roman"/>
        <family val="1"/>
      </rPr>
      <t xml:space="preserve">)   </t>
    </r>
    <phoneticPr fontId="6" type="noConversion"/>
  </si>
  <si>
    <r>
      <rPr>
        <b/>
        <sz val="18"/>
        <rFont val="標楷體"/>
        <family val="4"/>
        <charset val="136"/>
      </rPr>
      <t>支出傳票</t>
    </r>
    <phoneticPr fontId="6" type="noConversion"/>
  </si>
  <si>
    <r>
      <rPr>
        <b/>
        <sz val="14"/>
        <rFont val="標楷體"/>
        <family val="4"/>
        <charset val="136"/>
      </rPr>
      <t>註</t>
    </r>
    <r>
      <rPr>
        <b/>
        <sz val="14"/>
        <rFont val="Times New Roman"/>
        <family val="1"/>
      </rPr>
      <t>1:</t>
    </r>
    <r>
      <rPr>
        <b/>
        <sz val="14"/>
        <rFont val="標楷體"/>
        <family val="4"/>
        <charset val="136"/>
      </rPr>
      <t>二聯式發票不可以核銷</t>
    </r>
    <phoneticPr fontId="4" type="noConversion"/>
  </si>
  <si>
    <r>
      <rPr>
        <b/>
        <sz val="14"/>
        <rFont val="標楷體"/>
        <family val="4"/>
        <charset val="136"/>
      </rPr>
      <t>註</t>
    </r>
    <r>
      <rPr>
        <b/>
        <sz val="14"/>
        <rFont val="Times New Roman"/>
        <family val="1"/>
      </rPr>
      <t>2:</t>
    </r>
    <r>
      <rPr>
        <b/>
        <sz val="14"/>
        <rFont val="標楷體"/>
        <family val="4"/>
        <charset val="136"/>
      </rPr>
      <t>國外購買請提供報關單才能核銷</t>
    </r>
    <phoneticPr fontId="4" type="noConversion"/>
  </si>
  <si>
    <r>
      <rPr>
        <b/>
        <sz val="18"/>
        <rFont val="標楷體"/>
        <family val="4"/>
        <charset val="136"/>
      </rPr>
      <t>項目：</t>
    </r>
    <r>
      <rPr>
        <b/>
        <sz val="16"/>
        <color indexed="55"/>
        <rFont val="標楷體"/>
        <family val="4"/>
        <charset val="136"/>
      </rPr>
      <t>新設備或維護</t>
    </r>
    <r>
      <rPr>
        <b/>
        <sz val="16"/>
        <color indexed="22"/>
        <rFont val="標楷體"/>
        <family val="4"/>
        <charset val="136"/>
      </rPr>
      <t>費</t>
    </r>
    <phoneticPr fontId="6" type="noConversion"/>
  </si>
  <si>
    <r>
      <rPr>
        <b/>
        <sz val="18"/>
        <rFont val="標楷體"/>
        <family val="4"/>
        <charset val="136"/>
      </rPr>
      <t>發票：發票</t>
    </r>
    <r>
      <rPr>
        <b/>
        <sz val="14"/>
        <rFont val="標楷體"/>
        <family val="4"/>
        <charset val="136"/>
      </rPr>
      <t>或</t>
    </r>
    <r>
      <rPr>
        <b/>
        <sz val="18"/>
        <rFont val="標楷體"/>
        <family val="4"/>
        <charset val="136"/>
      </rPr>
      <t>收據</t>
    </r>
    <r>
      <rPr>
        <b/>
        <sz val="14"/>
        <rFont val="標楷體"/>
        <family val="4"/>
        <charset val="136"/>
      </rPr>
      <t/>
    </r>
    <phoneticPr fontId="6" type="noConversion"/>
  </si>
  <si>
    <r>
      <rPr>
        <b/>
        <sz val="18"/>
        <rFont val="標楷體"/>
        <family val="4"/>
        <charset val="136"/>
      </rPr>
      <t>項目：</t>
    </r>
    <r>
      <rPr>
        <b/>
        <sz val="16"/>
        <color indexed="55"/>
        <rFont val="標楷體"/>
        <family val="4"/>
        <charset val="136"/>
      </rPr>
      <t>技術引進及委外研究費</t>
    </r>
    <phoneticPr fontId="6" type="noConversion"/>
  </si>
  <si>
    <t>負責
人章</t>
    <phoneticPr fontId="6" type="noConversion"/>
  </si>
  <si>
    <t>公
司
章</t>
    <phoneticPr fontId="6" type="noConversion"/>
  </si>
  <si>
    <t>(請輸入計畫名稱)</t>
    <phoneticPr fontId="6" type="noConversion"/>
  </si>
  <si>
    <t>公司名稱：</t>
    <phoneticPr fontId="4" type="noConversion"/>
  </si>
  <si>
    <t>結報比率</t>
    <phoneticPr fontId="4" type="noConversion"/>
  </si>
  <si>
    <t>執行期間扣款數    (若無請填 0 )</t>
    <phoneticPr fontId="4" type="noConversion"/>
  </si>
  <si>
    <t>實際尾款應撥款數    (補助款結報數)</t>
    <phoneticPr fontId="4" type="noConversion"/>
  </si>
  <si>
    <t>補助款繳庫數      (會計繳款數+
計畫執行扣款數)</t>
    <phoneticPr fontId="4" type="noConversion"/>
  </si>
  <si>
    <t>註5:補助款及自籌款出現#DIV/0!之欄位請填0。</t>
  </si>
  <si>
    <r>
      <rPr>
        <sz val="10"/>
        <rFont val="標楷體"/>
        <family val="4"/>
        <charset val="136"/>
      </rPr>
      <t>註</t>
    </r>
    <r>
      <rPr>
        <sz val="10"/>
        <rFont val="Times New Roman"/>
        <family val="1"/>
      </rPr>
      <t>1.</t>
    </r>
    <r>
      <rPr>
        <sz val="10"/>
        <rFont val="標楷體"/>
        <family val="4"/>
        <charset val="136"/>
      </rPr>
      <t>投入比率</t>
    </r>
    <r>
      <rPr>
        <sz val="10"/>
        <rFont val="Times New Roman"/>
        <family val="1"/>
      </rPr>
      <t xml:space="preserve">=          </t>
    </r>
    <r>
      <rPr>
        <sz val="10"/>
        <rFont val="標楷體"/>
        <family val="4"/>
        <charset val="136"/>
      </rPr>
      <t>投入小時的合計</t>
    </r>
    <r>
      <rPr>
        <sz val="10"/>
        <rFont val="Times New Roman"/>
        <family val="1"/>
      </rPr>
      <t xml:space="preserve">                    (</t>
    </r>
    <r>
      <rPr>
        <sz val="10"/>
        <rFont val="標楷體"/>
        <family val="4"/>
        <charset val="136"/>
      </rPr>
      <t>以</t>
    </r>
    <r>
      <rPr>
        <sz val="10"/>
        <rFont val="Times New Roman"/>
        <family val="1"/>
      </rPr>
      <t>1.00</t>
    </r>
    <r>
      <rPr>
        <sz val="10"/>
        <rFont val="標楷體"/>
        <family val="4"/>
        <charset val="136"/>
      </rPr>
      <t>、</t>
    </r>
    <r>
      <rPr>
        <sz val="10"/>
        <rFont val="Times New Roman"/>
        <family val="1"/>
      </rPr>
      <t>0.80</t>
    </r>
    <r>
      <rPr>
        <sz val="10"/>
        <rFont val="標楷體"/>
        <family val="4"/>
        <charset val="136"/>
      </rPr>
      <t>小數點兩位表示</t>
    </r>
    <r>
      <rPr>
        <sz val="10"/>
        <rFont val="Times New Roman"/>
        <family val="1"/>
      </rPr>
      <t>)</t>
    </r>
    <phoneticPr fontId="4" type="noConversion"/>
  </si>
  <si>
    <r>
      <rPr>
        <sz val="10"/>
        <rFont val="標楷體"/>
        <family val="4"/>
        <charset val="136"/>
      </rPr>
      <t>註</t>
    </r>
    <r>
      <rPr>
        <sz val="10"/>
        <rFont val="Times New Roman"/>
        <family val="1"/>
      </rPr>
      <t>2.</t>
    </r>
    <r>
      <rPr>
        <sz val="10"/>
        <rFont val="標楷體"/>
        <family val="4"/>
        <charset val="136"/>
      </rPr>
      <t>請假不論事由，請假時數均不得列入投入工時計算。</t>
    </r>
    <phoneticPr fontId="4" type="noConversion"/>
  </si>
  <si>
    <r>
      <rPr>
        <sz val="10"/>
        <rFont val="標楷體"/>
        <family val="4"/>
        <charset val="136"/>
      </rPr>
      <t>註</t>
    </r>
    <r>
      <rPr>
        <sz val="10"/>
        <rFont val="Times New Roman"/>
        <family val="1"/>
      </rPr>
      <t>3.</t>
    </r>
    <r>
      <rPr>
        <sz val="10"/>
        <rFont val="標楷體"/>
        <family val="4"/>
        <charset val="136"/>
      </rPr>
      <t>以投保薪資核銷，加班時數不得列入投入工時計算。</t>
    </r>
    <phoneticPr fontId="4" type="noConversion"/>
  </si>
  <si>
    <r>
      <rPr>
        <sz val="10"/>
        <rFont val="標楷體"/>
        <family val="4"/>
        <charset val="136"/>
      </rPr>
      <t>註</t>
    </r>
    <r>
      <rPr>
        <sz val="10"/>
        <rFont val="Times New Roman"/>
        <family val="1"/>
      </rPr>
      <t>4.</t>
    </r>
    <r>
      <rPr>
        <sz val="10"/>
        <rFont val="標楷體"/>
        <family val="4"/>
        <charset val="136"/>
      </rPr>
      <t>每月投入比率最高為</t>
    </r>
    <r>
      <rPr>
        <sz val="10"/>
        <rFont val="Times New Roman"/>
        <family val="1"/>
      </rPr>
      <t>1.00</t>
    </r>
    <r>
      <rPr>
        <sz val="10"/>
        <rFont val="標楷體"/>
        <family val="4"/>
        <charset val="136"/>
      </rPr>
      <t>。</t>
    </r>
    <phoneticPr fontId="4" type="noConversion"/>
  </si>
  <si>
    <r>
      <rPr>
        <b/>
        <sz val="10"/>
        <color indexed="12"/>
        <rFont val="標楷體"/>
        <family val="4"/>
        <charset val="136"/>
      </rPr>
      <t>註</t>
    </r>
    <r>
      <rPr>
        <b/>
        <sz val="10"/>
        <color indexed="12"/>
        <rFont val="Times New Roman"/>
        <family val="1"/>
      </rPr>
      <t>2</t>
    </r>
    <r>
      <rPr>
        <b/>
        <sz val="10"/>
        <color indexed="12"/>
        <rFont val="標楷體"/>
        <family val="4"/>
        <charset val="136"/>
      </rPr>
      <t>：應檢附傳票，且會計科目為</t>
    </r>
    <r>
      <rPr>
        <b/>
        <sz val="10"/>
        <color indexed="12"/>
        <rFont val="Times New Roman"/>
        <family val="1"/>
      </rPr>
      <t>-</t>
    </r>
    <r>
      <rPr>
        <b/>
        <sz val="10"/>
        <color indexed="12"/>
        <rFont val="標楷體"/>
        <family val="4"/>
        <charset val="136"/>
      </rPr>
      <t>研發費用。</t>
    </r>
    <phoneticPr fontId="4" type="noConversion"/>
  </si>
  <si>
    <r>
      <rPr>
        <sz val="10"/>
        <rFont val="標楷體"/>
        <family val="4"/>
        <charset val="136"/>
      </rPr>
      <t>註</t>
    </r>
    <r>
      <rPr>
        <sz val="10"/>
        <rFont val="Times New Roman"/>
        <family val="1"/>
      </rPr>
      <t>4</t>
    </r>
    <r>
      <rPr>
        <sz val="10"/>
        <rFont val="標楷體"/>
        <family val="4"/>
        <charset val="136"/>
      </rPr>
      <t>：「發票品名」請與發票名稱一致，若為英文名稱，請括號補註</t>
    </r>
    <r>
      <rPr>
        <sz val="10"/>
        <rFont val="Times New Roman"/>
        <family val="1"/>
      </rPr>
      <t>(</t>
    </r>
    <r>
      <rPr>
        <sz val="10"/>
        <rFont val="標楷體"/>
        <family val="4"/>
        <charset val="136"/>
      </rPr>
      <t>中文</t>
    </r>
    <r>
      <rPr>
        <sz val="10"/>
        <rFont val="Times New Roman"/>
        <family val="1"/>
      </rPr>
      <t>)</t>
    </r>
    <r>
      <rPr>
        <sz val="10"/>
        <rFont val="標楷體"/>
        <family val="4"/>
        <charset val="136"/>
      </rPr>
      <t>表示。</t>
    </r>
    <phoneticPr fontId="4" type="noConversion"/>
  </si>
  <si>
    <r>
      <rPr>
        <sz val="10"/>
        <rFont val="標楷體"/>
        <family val="4"/>
        <charset val="136"/>
      </rPr>
      <t>註</t>
    </r>
    <r>
      <rPr>
        <sz val="10"/>
        <rFont val="Times New Roman"/>
        <family val="1"/>
      </rPr>
      <t>8</t>
    </r>
    <r>
      <rPr>
        <sz val="10"/>
        <rFont val="標楷體"/>
        <family val="4"/>
        <charset val="136"/>
      </rPr>
      <t>：材料費進項憑證單位均需與計畫書提報之數量與單位相同。若取具進項憑證單位與原提報不同，應隨附發票貼有換算為原提報單位數量計算表，並以換算後之單位及數量填報此表。若取具進項憑證數量超出原計畫書提報之數量，應進行計畫變更。</t>
    </r>
    <phoneticPr fontId="4" type="noConversion"/>
  </si>
  <si>
    <r>
      <rPr>
        <sz val="10"/>
        <rFont val="標楷體"/>
        <family val="4"/>
        <charset val="136"/>
      </rPr>
      <t>註</t>
    </r>
    <r>
      <rPr>
        <sz val="10"/>
        <rFont val="Times New Roman"/>
        <family val="1"/>
      </rPr>
      <t>9</t>
    </r>
    <r>
      <rPr>
        <sz val="10"/>
        <rFont val="標楷體"/>
        <family val="4"/>
        <charset val="136"/>
      </rPr>
      <t>：需特別注意填報實際個別材料與原提報材料項目及數量是否有差異。總額不足則無法足額核銷，數量與金額超過需提報變更，否則超過部份以自籌款支應。</t>
    </r>
    <phoneticPr fontId="4" type="noConversion"/>
  </si>
  <si>
    <r>
      <rPr>
        <b/>
        <sz val="10"/>
        <color indexed="10"/>
        <rFont val="標楷體"/>
        <family val="4"/>
        <charset val="136"/>
      </rPr>
      <t>註</t>
    </r>
    <r>
      <rPr>
        <b/>
        <sz val="10"/>
        <color indexed="10"/>
        <rFont val="Times New Roman"/>
        <family val="1"/>
      </rPr>
      <t>11:</t>
    </r>
    <r>
      <rPr>
        <b/>
        <sz val="10"/>
        <color indexed="10"/>
        <rFont val="標楷體"/>
        <family val="4"/>
        <charset val="136"/>
      </rPr>
      <t>請填寫</t>
    </r>
    <r>
      <rPr>
        <b/>
        <sz val="14"/>
        <color indexed="10"/>
        <rFont val="標楷體"/>
        <family val="4"/>
        <charset val="136"/>
      </rPr>
      <t>綠色</t>
    </r>
    <r>
      <rPr>
        <b/>
        <sz val="10"/>
        <color indexed="10"/>
        <rFont val="標楷體"/>
        <family val="4"/>
        <charset val="136"/>
      </rPr>
      <t>填滿之欄位，電腦會自動編列小計。</t>
    </r>
    <phoneticPr fontId="4" type="noConversion"/>
  </si>
  <si>
    <r>
      <t xml:space="preserve">                                        (3)</t>
    </r>
    <r>
      <rPr>
        <sz val="10"/>
        <rFont val="標楷體"/>
        <family val="4"/>
        <charset val="136"/>
      </rPr>
      <t>若為匯款，請填寫「匯款」。</t>
    </r>
    <r>
      <rPr>
        <sz val="10"/>
        <color indexed="10"/>
        <rFont val="Times New Roman"/>
        <family val="1"/>
      </rPr>
      <t>(</t>
    </r>
    <r>
      <rPr>
        <sz val="10"/>
        <color indexed="10"/>
        <rFont val="標楷體"/>
        <family val="4"/>
        <charset val="136"/>
      </rPr>
      <t>本項需附匯款單</t>
    </r>
    <r>
      <rPr>
        <sz val="10"/>
        <color indexed="10"/>
        <rFont val="Times New Roman"/>
        <family val="1"/>
      </rPr>
      <t>)</t>
    </r>
    <phoneticPr fontId="4" type="noConversion"/>
  </si>
  <si>
    <r>
      <rPr>
        <b/>
        <sz val="10"/>
        <color indexed="10"/>
        <rFont val="標楷體"/>
        <family val="4"/>
        <charset val="136"/>
      </rPr>
      <t>註</t>
    </r>
    <r>
      <rPr>
        <b/>
        <sz val="10"/>
        <color indexed="10"/>
        <rFont val="Times New Roman"/>
        <family val="1"/>
      </rPr>
      <t>9:</t>
    </r>
    <r>
      <rPr>
        <b/>
        <sz val="10"/>
        <color indexed="10"/>
        <rFont val="標楷體"/>
        <family val="4"/>
        <charset val="136"/>
      </rPr>
      <t>請填寫</t>
    </r>
    <r>
      <rPr>
        <b/>
        <sz val="14"/>
        <color indexed="10"/>
        <rFont val="標楷體"/>
        <family val="4"/>
        <charset val="136"/>
      </rPr>
      <t>綠色</t>
    </r>
    <r>
      <rPr>
        <b/>
        <sz val="10"/>
        <color indexed="10"/>
        <rFont val="標楷體"/>
        <family val="4"/>
        <charset val="136"/>
      </rPr>
      <t>填滿之欄位，電腦會自動編列小計。</t>
    </r>
    <phoneticPr fontId="4" type="noConversion"/>
  </si>
  <si>
    <r>
      <rPr>
        <b/>
        <sz val="12"/>
        <color indexed="10"/>
        <rFont val="標楷體"/>
        <family val="4"/>
        <charset val="136"/>
      </rPr>
      <t>註</t>
    </r>
    <r>
      <rPr>
        <b/>
        <sz val="12"/>
        <color indexed="10"/>
        <rFont val="Times New Roman"/>
        <family val="1"/>
      </rPr>
      <t>5:</t>
    </r>
    <r>
      <rPr>
        <b/>
        <sz val="12"/>
        <color indexed="10"/>
        <rFont val="標楷體"/>
        <family val="4"/>
        <charset val="136"/>
      </rPr>
      <t>請填寫</t>
    </r>
    <r>
      <rPr>
        <b/>
        <sz val="16"/>
        <color indexed="10"/>
        <rFont val="標楷體"/>
        <family val="4"/>
        <charset val="136"/>
      </rPr>
      <t>綠色</t>
    </r>
    <r>
      <rPr>
        <b/>
        <sz val="12"/>
        <color indexed="10"/>
        <rFont val="標楷體"/>
        <family val="4"/>
        <charset val="136"/>
      </rPr>
      <t>填滿之欄位，電腦會自動編列小計。</t>
    </r>
    <phoneticPr fontId="4" type="noConversion"/>
  </si>
  <si>
    <r>
      <t xml:space="preserve">                                         </t>
    </r>
    <r>
      <rPr>
        <sz val="10"/>
        <rFont val="標楷體"/>
        <family val="4"/>
        <charset val="136"/>
      </rPr>
      <t>當月正常使用總時數</t>
    </r>
    <r>
      <rPr>
        <sz val="10"/>
        <rFont val="Times New Roman"/>
        <family val="1"/>
      </rPr>
      <t xml:space="preserve">     </t>
    </r>
    <phoneticPr fontId="4" type="noConversion"/>
  </si>
  <si>
    <r>
      <rPr>
        <sz val="10"/>
        <rFont val="標楷體"/>
        <family val="4"/>
        <charset val="136"/>
      </rPr>
      <t>註</t>
    </r>
    <r>
      <rPr>
        <sz val="10"/>
        <rFont val="Times New Roman"/>
        <family val="1"/>
      </rPr>
      <t>1.</t>
    </r>
    <r>
      <rPr>
        <sz val="10"/>
        <rFont val="標楷體"/>
        <family val="4"/>
        <charset val="136"/>
      </rPr>
      <t>當月「正常使用時數」應與研發人員正常上班總時數一致；</t>
    </r>
    <r>
      <rPr>
        <sz val="10"/>
        <color indexed="10"/>
        <rFont val="標楷體"/>
        <family val="4"/>
        <charset val="136"/>
      </rPr>
      <t>若設備為</t>
    </r>
    <r>
      <rPr>
        <sz val="10"/>
        <color indexed="10"/>
        <rFont val="Times New Roman"/>
        <family val="1"/>
      </rPr>
      <t>24</t>
    </r>
    <r>
      <rPr>
        <sz val="10"/>
        <color indexed="10"/>
        <rFont val="標楷體"/>
        <family val="4"/>
        <charset val="136"/>
      </rPr>
      <t>小時開機者，則以</t>
    </r>
    <r>
      <rPr>
        <sz val="10"/>
        <color indexed="10"/>
        <rFont val="Times New Roman"/>
        <family val="1"/>
      </rPr>
      <t>24</t>
    </r>
    <r>
      <rPr>
        <sz val="10"/>
        <color indexed="10"/>
        <rFont val="標楷體"/>
        <family val="4"/>
        <charset val="136"/>
      </rPr>
      <t>小時</t>
    </r>
    <r>
      <rPr>
        <sz val="10"/>
        <color indexed="10"/>
        <rFont val="Times New Roman"/>
        <family val="1"/>
      </rPr>
      <t>*</t>
    </r>
    <r>
      <rPr>
        <sz val="10"/>
        <color indexed="10"/>
        <rFont val="標楷體"/>
        <family val="4"/>
        <charset val="136"/>
      </rPr>
      <t>當月日數，計算當月正常使用總時數。</t>
    </r>
    <phoneticPr fontId="4" type="noConversion"/>
  </si>
  <si>
    <r>
      <rPr>
        <sz val="10"/>
        <rFont val="標楷體"/>
        <family val="4"/>
        <charset val="136"/>
      </rPr>
      <t>註</t>
    </r>
    <r>
      <rPr>
        <sz val="10"/>
        <rFont val="Times New Roman"/>
        <family val="1"/>
      </rPr>
      <t>2.</t>
    </r>
    <r>
      <rPr>
        <sz val="10"/>
        <rFont val="標楷體"/>
        <family val="4"/>
        <charset val="136"/>
      </rPr>
      <t>投入比率</t>
    </r>
    <r>
      <rPr>
        <sz val="10"/>
        <rFont val="Times New Roman"/>
        <family val="1"/>
      </rPr>
      <t xml:space="preserve">   =                </t>
    </r>
    <r>
      <rPr>
        <sz val="10"/>
        <rFont val="標楷體"/>
        <family val="4"/>
        <charset val="136"/>
      </rPr>
      <t>投入小時的合計</t>
    </r>
    <r>
      <rPr>
        <sz val="10"/>
        <rFont val="Times New Roman"/>
        <family val="1"/>
      </rPr>
      <t xml:space="preserve">                   (</t>
    </r>
    <r>
      <rPr>
        <sz val="10"/>
        <rFont val="標楷體"/>
        <family val="4"/>
        <charset val="136"/>
      </rPr>
      <t>以</t>
    </r>
    <r>
      <rPr>
        <sz val="10"/>
        <rFont val="Times New Roman"/>
        <family val="1"/>
      </rPr>
      <t>1.00</t>
    </r>
    <r>
      <rPr>
        <sz val="10"/>
        <rFont val="標楷體"/>
        <family val="4"/>
        <charset val="136"/>
      </rPr>
      <t>、</t>
    </r>
    <r>
      <rPr>
        <sz val="10"/>
        <rFont val="Times New Roman"/>
        <family val="1"/>
      </rPr>
      <t>0.80</t>
    </r>
    <r>
      <rPr>
        <sz val="10"/>
        <rFont val="標楷體"/>
        <family val="4"/>
        <charset val="136"/>
      </rPr>
      <t>小數點兩位表示</t>
    </r>
    <r>
      <rPr>
        <sz val="10"/>
        <rFont val="Times New Roman"/>
        <family val="1"/>
      </rPr>
      <t>)</t>
    </r>
    <phoneticPr fontId="4" type="noConversion"/>
  </si>
  <si>
    <r>
      <rPr>
        <sz val="10"/>
        <color indexed="8"/>
        <rFont val="標楷體"/>
        <family val="4"/>
        <charset val="136"/>
      </rPr>
      <t>註</t>
    </r>
    <r>
      <rPr>
        <sz val="10"/>
        <color indexed="8"/>
        <rFont val="Times New Roman"/>
        <family val="1"/>
      </rPr>
      <t>3.</t>
    </r>
    <r>
      <rPr>
        <sz val="10"/>
        <color indexed="8"/>
        <rFont val="標楷體"/>
        <family val="4"/>
        <charset val="136"/>
      </rPr>
      <t>每月投入比率最高為</t>
    </r>
    <r>
      <rPr>
        <sz val="10"/>
        <color indexed="8"/>
        <rFont val="Times New Roman"/>
        <family val="1"/>
      </rPr>
      <t>1.00</t>
    </r>
    <r>
      <rPr>
        <sz val="10"/>
        <color indexed="8"/>
        <rFont val="標楷體"/>
        <family val="4"/>
        <charset val="136"/>
      </rPr>
      <t>。</t>
    </r>
    <phoneticPr fontId="4" type="noConversion"/>
  </si>
  <si>
    <r>
      <rPr>
        <sz val="10"/>
        <color indexed="8"/>
        <rFont val="標楷體"/>
        <family val="4"/>
        <charset val="136"/>
      </rPr>
      <t>註</t>
    </r>
    <r>
      <rPr>
        <sz val="10"/>
        <color indexed="8"/>
        <rFont val="Times New Roman"/>
        <family val="1"/>
      </rPr>
      <t>4.</t>
    </r>
    <r>
      <rPr>
        <sz val="10"/>
        <color indexed="8"/>
        <rFont val="標楷體"/>
        <family val="4"/>
        <charset val="136"/>
      </rPr>
      <t>「設備名稱」應與計畫書所列相符並依上表分別填列。</t>
    </r>
    <phoneticPr fontId="4" type="noConversion"/>
  </si>
  <si>
    <r>
      <rPr>
        <b/>
        <sz val="10"/>
        <color indexed="10"/>
        <rFont val="標楷體"/>
        <family val="4"/>
        <charset val="136"/>
      </rPr>
      <t>註</t>
    </r>
    <r>
      <rPr>
        <b/>
        <sz val="10"/>
        <color indexed="10"/>
        <rFont val="Times New Roman"/>
        <family val="1"/>
      </rPr>
      <t>5:</t>
    </r>
    <r>
      <rPr>
        <b/>
        <sz val="10"/>
        <color indexed="10"/>
        <rFont val="標楷體"/>
        <family val="4"/>
        <charset val="136"/>
      </rPr>
      <t>請填寫</t>
    </r>
    <r>
      <rPr>
        <b/>
        <sz val="12"/>
        <color indexed="10"/>
        <rFont val="標楷體"/>
        <family val="4"/>
        <charset val="136"/>
      </rPr>
      <t>綠色</t>
    </r>
    <r>
      <rPr>
        <b/>
        <sz val="10"/>
        <color indexed="10"/>
        <rFont val="標楷體"/>
        <family val="4"/>
        <charset val="136"/>
      </rPr>
      <t>填滿之欄位，電腦會自動編列小計。</t>
    </r>
    <phoneticPr fontId="4" type="noConversion"/>
  </si>
  <si>
    <r>
      <t xml:space="preserve">                                                     (3)</t>
    </r>
    <r>
      <rPr>
        <sz val="10"/>
        <rFont val="標楷體"/>
        <family val="4"/>
        <charset val="136"/>
      </rPr>
      <t>若為匯款，請填寫「匯款」。</t>
    </r>
    <r>
      <rPr>
        <sz val="10"/>
        <color indexed="10"/>
        <rFont val="Times New Roman"/>
        <family val="1"/>
      </rPr>
      <t>(</t>
    </r>
    <r>
      <rPr>
        <sz val="10"/>
        <color indexed="10"/>
        <rFont val="標楷體"/>
        <family val="4"/>
        <charset val="136"/>
      </rPr>
      <t>本項需附匯款單</t>
    </r>
    <r>
      <rPr>
        <sz val="10"/>
        <color indexed="10"/>
        <rFont val="Times New Roman"/>
        <family val="1"/>
      </rPr>
      <t>)</t>
    </r>
    <phoneticPr fontId="4" type="noConversion"/>
  </si>
  <si>
    <r>
      <rPr>
        <sz val="10"/>
        <color indexed="8"/>
        <rFont val="標楷體"/>
        <family val="4"/>
        <charset val="136"/>
      </rPr>
      <t>註</t>
    </r>
    <r>
      <rPr>
        <sz val="10"/>
        <color indexed="8"/>
        <rFont val="Times New Roman"/>
        <family val="1"/>
      </rPr>
      <t>4</t>
    </r>
    <r>
      <rPr>
        <sz val="10"/>
        <color indexed="8"/>
        <rFont val="標楷體"/>
        <family val="4"/>
        <charset val="136"/>
      </rPr>
      <t>：應檢附傳票</t>
    </r>
    <r>
      <rPr>
        <sz val="10"/>
        <color indexed="10"/>
        <rFont val="標楷體"/>
        <family val="4"/>
        <charset val="136"/>
      </rPr>
      <t>，且會計科目為</t>
    </r>
    <r>
      <rPr>
        <sz val="10"/>
        <color indexed="10"/>
        <rFont val="Times New Roman"/>
        <family val="1"/>
      </rPr>
      <t>-</t>
    </r>
    <r>
      <rPr>
        <sz val="10"/>
        <color indexed="10"/>
        <rFont val="標楷體"/>
        <family val="4"/>
        <charset val="136"/>
      </rPr>
      <t>研發費用。</t>
    </r>
    <phoneticPr fontId="4" type="noConversion"/>
  </si>
  <si>
    <r>
      <rPr>
        <sz val="10"/>
        <rFont val="標楷體"/>
        <family val="4"/>
        <charset val="136"/>
      </rPr>
      <t>註</t>
    </r>
    <r>
      <rPr>
        <sz val="10"/>
        <rFont val="Times New Roman"/>
        <family val="1"/>
      </rPr>
      <t>10</t>
    </r>
    <r>
      <rPr>
        <sz val="10"/>
        <rFont val="標楷體"/>
        <family val="4"/>
        <charset val="136"/>
      </rPr>
      <t>：</t>
    </r>
    <r>
      <rPr>
        <sz val="10"/>
        <color rgb="FFFF0000"/>
        <rFont val="標楷體"/>
        <family val="4"/>
        <charset val="136"/>
      </rPr>
      <t>發票</t>
    </r>
    <r>
      <rPr>
        <sz val="10"/>
        <color rgb="FFFF0000"/>
        <rFont val="Times New Roman"/>
        <family val="1"/>
      </rPr>
      <t>/</t>
    </r>
    <r>
      <rPr>
        <sz val="10"/>
        <color rgb="FFFF0000"/>
        <rFont val="標楷體"/>
        <family val="4"/>
        <charset val="136"/>
      </rPr>
      <t>收據所列之</t>
    </r>
    <r>
      <rPr>
        <sz val="10"/>
        <rFont val="標楷體"/>
        <family val="4"/>
        <charset val="136"/>
      </rPr>
      <t>委託對象、項目及金額應與計畫書一致，不同委託對象及項目之預算金額不能流用。</t>
    </r>
    <phoneticPr fontId="4" type="noConversion"/>
  </si>
  <si>
    <r>
      <rPr>
        <sz val="10"/>
        <rFont val="標楷體"/>
        <family val="4"/>
        <charset val="136"/>
      </rPr>
      <t>註</t>
    </r>
    <r>
      <rPr>
        <sz val="10"/>
        <rFont val="Times New Roman"/>
        <family val="1"/>
      </rPr>
      <t>11</t>
    </r>
    <r>
      <rPr>
        <sz val="10"/>
        <rFont val="標楷體"/>
        <family val="4"/>
        <charset val="136"/>
      </rPr>
      <t>：「付款憑證」欄位請填寫支票號碼﹐若以匯款方式支付請註明「</t>
    </r>
    <r>
      <rPr>
        <sz val="10"/>
        <rFont val="Times New Roman"/>
        <family val="1"/>
      </rPr>
      <t>x</t>
    </r>
    <r>
      <rPr>
        <sz val="10"/>
        <rFont val="標楷體"/>
        <family val="4"/>
        <charset val="136"/>
      </rPr>
      <t>月</t>
    </r>
    <r>
      <rPr>
        <sz val="10"/>
        <rFont val="Times New Roman"/>
        <family val="1"/>
      </rPr>
      <t>x</t>
    </r>
    <r>
      <rPr>
        <sz val="10"/>
        <rFont val="標楷體"/>
        <family val="4"/>
        <charset val="136"/>
      </rPr>
      <t>日匯款」，應於財審結案報告出具前完成支付</t>
    </r>
    <r>
      <rPr>
        <sz val="10"/>
        <rFont val="Times New Roman"/>
        <family val="1"/>
      </rPr>
      <t>(</t>
    </r>
    <r>
      <rPr>
        <sz val="10"/>
        <rFont val="標楷體"/>
        <family val="4"/>
        <charset val="136"/>
      </rPr>
      <t>支票兌現</t>
    </r>
    <r>
      <rPr>
        <sz val="10"/>
        <rFont val="Times New Roman"/>
        <family val="1"/>
      </rPr>
      <t>)</t>
    </r>
    <r>
      <rPr>
        <sz val="10"/>
        <rFont val="標楷體"/>
        <family val="4"/>
        <charset val="136"/>
      </rPr>
      <t>。</t>
    </r>
    <r>
      <rPr>
        <sz val="10"/>
        <rFont val="Times New Roman"/>
        <family val="1"/>
      </rPr>
      <t>;</t>
    </r>
    <r>
      <rPr>
        <sz val="10"/>
        <rFont val="標楷體"/>
        <family val="4"/>
        <charset val="136"/>
      </rPr>
      <t>所有發票</t>
    </r>
    <r>
      <rPr>
        <sz val="10"/>
        <rFont val="Times New Roman"/>
        <family val="1"/>
      </rPr>
      <t>/</t>
    </r>
    <r>
      <rPr>
        <sz val="10"/>
        <rFont val="標楷體"/>
        <family val="4"/>
        <charset val="136"/>
      </rPr>
      <t>收據開立日期需於計畫期間內才可核銷。</t>
    </r>
    <phoneticPr fontId="4" type="noConversion"/>
  </si>
  <si>
    <t>計畫經費彙總表</t>
    <phoneticPr fontId="4" type="noConversion"/>
  </si>
  <si>
    <r>
      <rPr>
        <sz val="14"/>
        <rFont val="新細明體"/>
        <family val="1"/>
        <charset val="136"/>
      </rPr>
      <t>▓</t>
    </r>
    <r>
      <rPr>
        <sz val="14"/>
        <rFont val="標楷體"/>
        <family val="4"/>
        <charset val="136"/>
      </rPr>
      <t>期中會計報告</t>
    </r>
    <r>
      <rPr>
        <sz val="14"/>
        <rFont val="Times New Roman"/>
        <family val="1"/>
      </rPr>
      <t xml:space="preserve">          </t>
    </r>
    <r>
      <rPr>
        <sz val="14"/>
        <rFont val="標楷體"/>
        <family val="4"/>
        <charset val="136"/>
      </rPr>
      <t>□結案會計報告</t>
    </r>
    <phoneticPr fontId="6" type="noConversion"/>
  </si>
  <si>
    <r>
      <rPr>
        <sz val="12"/>
        <rFont val="標楷體"/>
        <family val="4"/>
        <charset val="136"/>
      </rPr>
      <t>對照計畫書所列項目</t>
    </r>
    <phoneticPr fontId="4" type="noConversion"/>
  </si>
  <si>
    <r>
      <t xml:space="preserve">  </t>
    </r>
    <r>
      <rPr>
        <sz val="12"/>
        <color indexed="12"/>
        <rFont val="標楷體"/>
        <family val="4"/>
        <charset val="136"/>
      </rPr>
      <t xml:space="preserve">取得原價
</t>
    </r>
    <r>
      <rPr>
        <sz val="12"/>
        <color indexed="12"/>
        <rFont val="Times New Roman"/>
        <family val="1"/>
      </rPr>
      <t>(A1)</t>
    </r>
    <phoneticPr fontId="4" type="noConversion"/>
  </si>
  <si>
    <r>
      <rPr>
        <sz val="11"/>
        <rFont val="標楷體"/>
        <family val="4"/>
        <charset val="136"/>
      </rPr>
      <t>數量</t>
    </r>
    <r>
      <rPr>
        <sz val="11"/>
        <rFont val="Times New Roman"/>
        <family val="1"/>
      </rPr>
      <t>(E)</t>
    </r>
    <phoneticPr fontId="4" type="noConversion"/>
  </si>
  <si>
    <r>
      <rPr>
        <sz val="10"/>
        <rFont val="標楷體"/>
        <family val="4"/>
        <charset val="136"/>
      </rPr>
      <t xml:space="preserve">耐用年數
</t>
    </r>
    <r>
      <rPr>
        <sz val="10"/>
        <rFont val="Times New Roman"/>
        <family val="1"/>
      </rPr>
      <t>( C )</t>
    </r>
    <phoneticPr fontId="4" type="noConversion"/>
  </si>
  <si>
    <r>
      <rPr>
        <sz val="10"/>
        <color indexed="12"/>
        <rFont val="標楷體"/>
        <family val="4"/>
        <charset val="136"/>
      </rPr>
      <t xml:space="preserve">未折減餘額
</t>
    </r>
    <r>
      <rPr>
        <sz val="10"/>
        <color indexed="12"/>
        <rFont val="Times New Roman"/>
        <family val="1"/>
      </rPr>
      <t>(D)</t>
    </r>
    <phoneticPr fontId="4" type="noConversion"/>
  </si>
  <si>
    <r>
      <rPr>
        <sz val="10"/>
        <rFont val="標楷體"/>
        <family val="4"/>
        <charset val="136"/>
      </rPr>
      <t xml:space="preserve">每月攤提使用費
</t>
    </r>
    <r>
      <rPr>
        <sz val="10"/>
        <rFont val="Times New Roman"/>
        <family val="1"/>
      </rPr>
      <t>(A1-B)XE/(C*12)</t>
    </r>
    <phoneticPr fontId="4" type="noConversion"/>
  </si>
  <si>
    <r>
      <rPr>
        <sz val="9"/>
        <rFont val="標楷體"/>
        <family val="4"/>
        <charset val="136"/>
      </rPr>
      <t xml:space="preserve">對照項目
</t>
    </r>
    <r>
      <rPr>
        <sz val="9"/>
        <rFont val="Times New Roman"/>
        <family val="1"/>
      </rPr>
      <t>(</t>
    </r>
    <r>
      <rPr>
        <sz val="9"/>
        <rFont val="標楷體"/>
        <family val="4"/>
        <charset val="136"/>
      </rPr>
      <t>請打勾標出</t>
    </r>
    <r>
      <rPr>
        <sz val="9"/>
        <rFont val="Times New Roman"/>
        <family val="1"/>
      </rPr>
      <t>)</t>
    </r>
    <phoneticPr fontId="4" type="noConversion"/>
  </si>
  <si>
    <r>
      <t xml:space="preserve"> </t>
    </r>
    <r>
      <rPr>
        <sz val="14"/>
        <rFont val="標楷體"/>
        <family val="4"/>
        <charset val="136"/>
      </rPr>
      <t>合</t>
    </r>
    <r>
      <rPr>
        <sz val="14"/>
        <rFont val="Times New Roman"/>
        <family val="1"/>
      </rPr>
      <t xml:space="preserve">           </t>
    </r>
    <r>
      <rPr>
        <sz val="14"/>
        <rFont val="標楷體"/>
        <family val="4"/>
        <charset val="136"/>
      </rPr>
      <t>計</t>
    </r>
    <r>
      <rPr>
        <sz val="14"/>
        <rFont val="Times New Roman"/>
        <family val="1"/>
      </rPr>
      <t>(</t>
    </r>
    <r>
      <rPr>
        <b/>
        <sz val="14"/>
        <rFont val="Times New Roman"/>
        <family val="1"/>
      </rPr>
      <t>A</t>
    </r>
    <r>
      <rPr>
        <sz val="14"/>
        <rFont val="Times New Roman"/>
        <family val="1"/>
      </rPr>
      <t>)</t>
    </r>
    <phoneticPr fontId="4" type="noConversion"/>
  </si>
  <si>
    <r>
      <rPr>
        <sz val="10"/>
        <rFont val="標楷體"/>
        <family val="4"/>
        <charset val="136"/>
      </rPr>
      <t xml:space="preserve">每月攤提使用費
</t>
    </r>
    <r>
      <rPr>
        <sz val="10"/>
        <rFont val="Times New Roman"/>
        <family val="1"/>
      </rPr>
      <t>A1XE/60</t>
    </r>
    <phoneticPr fontId="4" type="noConversion"/>
  </si>
  <si>
    <r>
      <rPr>
        <sz val="10"/>
        <rFont val="標楷體"/>
        <family val="4"/>
        <charset val="136"/>
      </rPr>
      <t>對照編號</t>
    </r>
    <phoneticPr fontId="4" type="noConversion"/>
  </si>
  <si>
    <r>
      <rPr>
        <sz val="14"/>
        <rFont val="標楷體"/>
        <family val="4"/>
        <charset val="136"/>
      </rPr>
      <t>合</t>
    </r>
    <r>
      <rPr>
        <sz val="14"/>
        <rFont val="Times New Roman"/>
        <family val="1"/>
      </rPr>
      <t xml:space="preserve">             </t>
    </r>
    <r>
      <rPr>
        <sz val="14"/>
        <rFont val="標楷體"/>
        <family val="4"/>
        <charset val="136"/>
      </rPr>
      <t>計</t>
    </r>
    <r>
      <rPr>
        <sz val="14"/>
        <rFont val="Times New Roman"/>
        <family val="1"/>
      </rPr>
      <t>(B)</t>
    </r>
    <phoneticPr fontId="4" type="noConversion"/>
  </si>
  <si>
    <r>
      <rPr>
        <sz val="14"/>
        <rFont val="標楷體"/>
        <family val="4"/>
        <charset val="136"/>
      </rPr>
      <t>合計</t>
    </r>
    <r>
      <rPr>
        <sz val="14"/>
        <rFont val="Times New Roman"/>
        <family val="1"/>
      </rPr>
      <t>(A+B)</t>
    </r>
    <phoneticPr fontId="4" type="noConversion"/>
  </si>
  <si>
    <r>
      <t>結案</t>
    </r>
    <r>
      <rPr>
        <sz val="10"/>
        <color rgb="FFFF0000"/>
        <rFont val="標楷體"/>
        <family val="4"/>
        <charset val="136"/>
      </rPr>
      <t>階段填</t>
    </r>
    <phoneticPr fontId="4" type="noConversion"/>
  </si>
  <si>
    <r>
      <rPr>
        <b/>
        <sz val="14"/>
        <rFont val="標楷體"/>
        <family val="4"/>
        <charset val="136"/>
      </rPr>
      <t>註</t>
    </r>
    <r>
      <rPr>
        <b/>
        <sz val="14"/>
        <rFont val="Times New Roman"/>
        <family val="1"/>
      </rPr>
      <t>2:</t>
    </r>
    <r>
      <rPr>
        <b/>
        <sz val="14"/>
        <rFont val="標楷體"/>
        <family val="4"/>
        <charset val="136"/>
      </rPr>
      <t>付款若為員工代墊請補上零用金支出證明單</t>
    </r>
    <phoneticPr fontId="4" type="noConversion"/>
  </si>
  <si>
    <r>
      <rPr>
        <b/>
        <sz val="14"/>
        <rFont val="標楷體"/>
        <family val="4"/>
        <charset val="136"/>
      </rPr>
      <t>註</t>
    </r>
    <r>
      <rPr>
        <b/>
        <sz val="14"/>
        <rFont val="Times New Roman"/>
        <family val="1"/>
      </rPr>
      <t>3:</t>
    </r>
    <r>
      <rPr>
        <b/>
        <sz val="14"/>
        <rFont val="標楷體"/>
        <family val="4"/>
        <charset val="136"/>
      </rPr>
      <t>付款若為員工代墊請補上零用金支出證明單</t>
    </r>
    <phoneticPr fontId="4" type="noConversion"/>
  </si>
  <si>
    <r>
      <t xml:space="preserve">                                                     (2)</t>
    </r>
    <r>
      <rPr>
        <sz val="10"/>
        <rFont val="標楷體"/>
        <family val="4"/>
        <charset val="136"/>
      </rPr>
      <t>若為零用金，請填寫「零用金」。</t>
    </r>
    <r>
      <rPr>
        <sz val="10"/>
        <color indexed="10"/>
        <rFont val="Times New Roman"/>
        <family val="1"/>
      </rPr>
      <t>(</t>
    </r>
    <r>
      <rPr>
        <sz val="10"/>
        <color indexed="10"/>
        <rFont val="標楷體"/>
        <family val="4"/>
        <charset val="136"/>
      </rPr>
      <t>本項需附零用金支出證明單</t>
    </r>
    <r>
      <rPr>
        <sz val="10"/>
        <color indexed="10"/>
        <rFont val="Times New Roman"/>
        <family val="1"/>
      </rPr>
      <t>)</t>
    </r>
    <phoneticPr fontId="4" type="noConversion"/>
  </si>
  <si>
    <r>
      <t xml:space="preserve">                                              (3)</t>
    </r>
    <r>
      <rPr>
        <sz val="10"/>
        <rFont val="標楷體"/>
        <family val="4"/>
        <charset val="136"/>
      </rPr>
      <t>若為匯款，請填寫「匯款」。</t>
    </r>
    <r>
      <rPr>
        <sz val="10"/>
        <color indexed="10"/>
        <rFont val="Times New Roman"/>
        <family val="1"/>
      </rPr>
      <t>(</t>
    </r>
    <r>
      <rPr>
        <sz val="10"/>
        <color indexed="10"/>
        <rFont val="標楷體"/>
        <family val="4"/>
        <charset val="136"/>
      </rPr>
      <t>本項需附匯款單</t>
    </r>
    <r>
      <rPr>
        <sz val="10"/>
        <color indexed="10"/>
        <rFont val="Times New Roman"/>
        <family val="1"/>
      </rPr>
      <t>)</t>
    </r>
    <phoneticPr fontId="4" type="noConversion"/>
  </si>
  <si>
    <r>
      <t xml:space="preserve">                                              (2)</t>
    </r>
    <r>
      <rPr>
        <sz val="10"/>
        <rFont val="標楷體"/>
        <family val="4"/>
        <charset val="136"/>
      </rPr>
      <t>若為零用金，請填寫「零用金」。</t>
    </r>
    <r>
      <rPr>
        <sz val="10"/>
        <color indexed="10"/>
        <rFont val="Times New Roman"/>
        <family val="1"/>
      </rPr>
      <t>(</t>
    </r>
    <r>
      <rPr>
        <sz val="10"/>
        <color indexed="10"/>
        <rFont val="標楷體"/>
        <family val="4"/>
        <charset val="136"/>
      </rPr>
      <t>本項需附零用金支出證明單</t>
    </r>
    <r>
      <rPr>
        <sz val="10"/>
        <color indexed="10"/>
        <rFont val="Times New Roman"/>
        <family val="1"/>
      </rPr>
      <t>)</t>
    </r>
    <phoneticPr fontId="4" type="noConversion"/>
  </si>
  <si>
    <r>
      <t xml:space="preserve">                                                                        (2)</t>
    </r>
    <r>
      <rPr>
        <sz val="10"/>
        <rFont val="標楷體"/>
        <family val="4"/>
        <charset val="136"/>
      </rPr>
      <t>若為零用金，請填寫「零用金」。</t>
    </r>
    <r>
      <rPr>
        <sz val="10"/>
        <color indexed="10"/>
        <rFont val="Times New Roman"/>
        <family val="1"/>
      </rPr>
      <t>(</t>
    </r>
    <r>
      <rPr>
        <sz val="10"/>
        <color indexed="10"/>
        <rFont val="標楷體"/>
        <family val="4"/>
        <charset val="136"/>
      </rPr>
      <t>本項需附零用金支出證明單</t>
    </r>
    <r>
      <rPr>
        <sz val="10"/>
        <color indexed="10"/>
        <rFont val="Times New Roman"/>
        <family val="1"/>
      </rPr>
      <t>)</t>
    </r>
    <phoneticPr fontId="4" type="noConversion"/>
  </si>
  <si>
    <r>
      <t xml:space="preserve">                                        (2)</t>
    </r>
    <r>
      <rPr>
        <sz val="10"/>
        <rFont val="標楷體"/>
        <family val="4"/>
        <charset val="136"/>
      </rPr>
      <t>若為零用金，請填寫「零用金」。</t>
    </r>
    <r>
      <rPr>
        <sz val="10"/>
        <color indexed="10"/>
        <rFont val="Times New Roman"/>
        <family val="1"/>
      </rPr>
      <t>(</t>
    </r>
    <r>
      <rPr>
        <sz val="10"/>
        <color indexed="10"/>
        <rFont val="標楷體"/>
        <family val="4"/>
        <charset val="136"/>
      </rPr>
      <t>本項需附零用金支出證明單</t>
    </r>
    <r>
      <rPr>
        <sz val="10"/>
        <color indexed="10"/>
        <rFont val="Times New Roman"/>
        <family val="1"/>
      </rPr>
      <t>)</t>
    </r>
    <phoneticPr fontId="4" type="noConversion"/>
  </si>
  <si>
    <r>
      <rPr>
        <b/>
        <sz val="10"/>
        <color rgb="FFFF0000"/>
        <rFont val="標楷體"/>
        <family val="4"/>
        <charset val="136"/>
      </rPr>
      <t>註6:</t>
    </r>
    <r>
      <rPr>
        <sz val="10"/>
        <rFont val="標楷體"/>
        <family val="4"/>
        <charset val="136"/>
      </rPr>
      <t>結案金額累計實支數</t>
    </r>
    <r>
      <rPr>
        <b/>
        <sz val="10"/>
        <color rgb="FFFF0000"/>
        <rFont val="標楷體"/>
        <family val="4"/>
        <charset val="136"/>
      </rPr>
      <t>高於</t>
    </r>
    <r>
      <rPr>
        <sz val="10"/>
        <rFont val="標楷體"/>
        <family val="4"/>
        <charset val="136"/>
      </rPr>
      <t>全程預算數者，補助款實支數欄位</t>
    </r>
    <r>
      <rPr>
        <b/>
        <sz val="10"/>
        <color rgb="FFFF0000"/>
        <rFont val="標楷體"/>
        <family val="4"/>
        <charset val="136"/>
      </rPr>
      <t>請填寫核定補助款金額，超出部份皆為自籌款</t>
    </r>
    <r>
      <rPr>
        <sz val="10"/>
        <rFont val="標楷體"/>
        <family val="4"/>
        <charset val="136"/>
      </rPr>
      <t>。</t>
    </r>
    <phoneticPr fontId="4" type="noConversion"/>
  </si>
  <si>
    <r>
      <t xml:space="preserve">請輸入期中會計報告各科目合計金額                                                                                                </t>
    </r>
    <r>
      <rPr>
        <sz val="10"/>
        <rFont val="Wingdings 2"/>
        <family val="1"/>
        <charset val="2"/>
      </rPr>
      <t/>
    </r>
    <phoneticPr fontId="4" type="noConversion"/>
  </si>
  <si>
    <r>
      <rPr>
        <b/>
        <sz val="12"/>
        <rFont val="標楷體"/>
        <family val="4"/>
        <charset val="136"/>
      </rPr>
      <t>應等於（不得高於）</t>
    </r>
    <r>
      <rPr>
        <sz val="12"/>
        <rFont val="標楷體"/>
        <family val="4"/>
        <charset val="136"/>
      </rPr>
      <t xml:space="preserve">補助款專戶累計支用數。                     </t>
    </r>
    <r>
      <rPr>
        <sz val="12"/>
        <rFont val="Wingdings 2"/>
        <family val="1"/>
        <charset val="2"/>
      </rPr>
      <t>ê</t>
    </r>
    <r>
      <rPr>
        <sz val="12"/>
        <rFont val="標楷體"/>
        <family val="4"/>
        <charset val="136"/>
      </rPr>
      <t>結案金額累計實支數</t>
    </r>
    <r>
      <rPr>
        <b/>
        <sz val="12"/>
        <color rgb="FFFF0000"/>
        <rFont val="標楷體"/>
        <family val="4"/>
        <charset val="136"/>
      </rPr>
      <t>高於</t>
    </r>
    <r>
      <rPr>
        <sz val="12"/>
        <rFont val="標楷體"/>
        <family val="4"/>
        <charset val="136"/>
      </rPr>
      <t>全程預算數者，請依註6原則填寫。</t>
    </r>
    <phoneticPr fontId="4" type="noConversion"/>
  </si>
  <si>
    <r>
      <t>00</t>
    </r>
    <r>
      <rPr>
        <sz val="12"/>
        <rFont val="標楷體"/>
        <family val="4"/>
        <charset val="136"/>
      </rPr>
      <t>有限公司</t>
    </r>
    <phoneticPr fontId="4" type="noConversion"/>
  </si>
  <si>
    <t>XX</t>
    <phoneticPr fontId="4" type="noConversion"/>
  </si>
  <si>
    <t>LED</t>
    <phoneticPr fontId="4" type="noConversion"/>
  </si>
  <si>
    <t>AB13145676</t>
    <phoneticPr fontId="4" type="noConversion"/>
  </si>
  <si>
    <r>
      <rPr>
        <sz val="12"/>
        <rFont val="標楷體"/>
        <family val="4"/>
        <charset val="136"/>
      </rPr>
      <t>電子零件</t>
    </r>
    <phoneticPr fontId="4" type="noConversion"/>
  </si>
  <si>
    <r>
      <rPr>
        <sz val="12"/>
        <rFont val="標楷體"/>
        <family val="4"/>
        <charset val="136"/>
      </rPr>
      <t>件</t>
    </r>
    <phoneticPr fontId="4" type="noConversion"/>
  </si>
  <si>
    <t>CK123456</t>
    <phoneticPr fontId="4" type="noConversion"/>
  </si>
  <si>
    <t>BC22001122</t>
    <phoneticPr fontId="4" type="noConversion"/>
  </si>
  <si>
    <r>
      <rPr>
        <sz val="12"/>
        <rFont val="標楷體"/>
        <family val="4"/>
        <charset val="136"/>
      </rPr>
      <t>盒</t>
    </r>
    <phoneticPr fontId="4" type="noConversion"/>
  </si>
  <si>
    <r>
      <rPr>
        <sz val="12"/>
        <rFont val="標楷體"/>
        <family val="4"/>
        <charset val="136"/>
      </rPr>
      <t>庫存領取</t>
    </r>
    <phoneticPr fontId="4" type="noConversion"/>
  </si>
  <si>
    <t>BB22222211</t>
    <phoneticPr fontId="4" type="noConversion"/>
  </si>
  <si>
    <r>
      <rPr>
        <sz val="12"/>
        <rFont val="標楷體"/>
        <family val="4"/>
        <charset val="136"/>
      </rPr>
      <t>箱</t>
    </r>
    <phoneticPr fontId="4" type="noConversion"/>
  </si>
  <si>
    <r>
      <t>(</t>
    </r>
    <r>
      <rPr>
        <sz val="16"/>
        <color indexed="23"/>
        <rFont val="標楷體"/>
        <family val="4"/>
        <charset val="136"/>
      </rPr>
      <t>勞保投保單位被保險人名冊、</t>
    </r>
    <r>
      <rPr>
        <sz val="16"/>
        <color rgb="FF808080"/>
        <rFont val="標楷體"/>
        <family val="4"/>
        <charset val="136"/>
      </rPr>
      <t>薪資提領清冊或薪資轉帳證明</t>
    </r>
    <r>
      <rPr>
        <sz val="16"/>
        <color indexed="23"/>
        <rFont val="Times New Roman"/>
        <family val="1"/>
      </rPr>
      <t>)</t>
    </r>
    <phoneticPr fontId="6" type="noConversion"/>
  </si>
  <si>
    <r>
      <rPr>
        <sz val="16"/>
        <color indexed="8"/>
        <rFont val="Times New Roman"/>
        <family val="1"/>
      </rPr>
      <t xml:space="preserve"> </t>
    </r>
    <r>
      <rPr>
        <sz val="16"/>
        <color indexed="8"/>
        <rFont val="標楷體"/>
        <family val="4"/>
        <charset val="136"/>
      </rPr>
      <t>二、設備使用費</t>
    </r>
    <r>
      <rPr>
        <sz val="16"/>
        <color indexed="8"/>
        <rFont val="Times New Roman"/>
        <family val="1"/>
      </rPr>
      <t>--</t>
    </r>
    <r>
      <rPr>
        <sz val="16"/>
        <color indexed="8"/>
        <rFont val="標楷體"/>
        <family val="4"/>
        <charset val="136"/>
      </rPr>
      <t>新增設備</t>
    </r>
    <r>
      <rPr>
        <sz val="16"/>
        <color indexed="8"/>
        <rFont val="Times New Roman"/>
        <family val="1"/>
      </rPr>
      <t xml:space="preserve"> </t>
    </r>
    <r>
      <rPr>
        <sz val="16"/>
        <rFont val="Times New Roman"/>
        <family val="1"/>
      </rPr>
      <t xml:space="preserve">                                                                                                                               </t>
    </r>
    <r>
      <rPr>
        <sz val="16"/>
        <rFont val="標楷體"/>
        <family val="4"/>
        <charset val="136"/>
      </rPr>
      <t>單位：元</t>
    </r>
    <phoneticPr fontId="4" type="noConversion"/>
  </si>
  <si>
    <r>
      <t xml:space="preserve">                              </t>
    </r>
    <r>
      <rPr>
        <sz val="16"/>
        <rFont val="標楷體"/>
        <family val="4"/>
        <charset val="136"/>
      </rPr>
      <t>材料費</t>
    </r>
    <r>
      <rPr>
        <sz val="16"/>
        <rFont val="Times New Roman"/>
        <family val="1"/>
      </rPr>
      <t xml:space="preserve">                                                                                                </t>
    </r>
    <r>
      <rPr>
        <sz val="16"/>
        <rFont val="標楷體"/>
        <family val="4"/>
        <charset val="136"/>
      </rPr>
      <t>單位：元</t>
    </r>
    <phoneticPr fontId="4" type="noConversion"/>
  </si>
  <si>
    <r>
      <rPr>
        <sz val="16"/>
        <rFont val="標楷體"/>
        <family val="4"/>
        <charset val="136"/>
      </rPr>
      <t>一、設備使用費</t>
    </r>
    <r>
      <rPr>
        <sz val="16"/>
        <rFont val="Times New Roman"/>
        <family val="1"/>
      </rPr>
      <t>--</t>
    </r>
    <r>
      <rPr>
        <sz val="16"/>
        <rFont val="標楷體"/>
        <family val="4"/>
        <charset val="136"/>
      </rPr>
      <t>已有設備</t>
    </r>
    <r>
      <rPr>
        <sz val="16"/>
        <color indexed="10"/>
        <rFont val="Times New Roman"/>
        <family val="1"/>
      </rPr>
      <t>(</t>
    </r>
    <r>
      <rPr>
        <sz val="16"/>
        <color indexed="10"/>
        <rFont val="標楷體"/>
        <family val="4"/>
        <charset val="136"/>
      </rPr>
      <t>剩餘使用年限不等於</t>
    </r>
    <r>
      <rPr>
        <sz val="16"/>
        <color indexed="10"/>
        <rFont val="Times New Roman"/>
        <family val="1"/>
      </rPr>
      <t xml:space="preserve">0) </t>
    </r>
    <r>
      <rPr>
        <sz val="16"/>
        <rFont val="Times New Roman"/>
        <family val="1"/>
      </rPr>
      <t xml:space="preserve">                                                                                                </t>
    </r>
    <r>
      <rPr>
        <sz val="16"/>
        <rFont val="標楷體"/>
        <family val="4"/>
        <charset val="136"/>
      </rPr>
      <t>單位：元</t>
    </r>
    <phoneticPr fontId="4" type="noConversion"/>
  </si>
  <si>
    <r>
      <rPr>
        <sz val="10"/>
        <rFont val="標楷體"/>
        <family val="4"/>
        <charset val="136"/>
      </rPr>
      <t>姓名</t>
    </r>
    <phoneticPr fontId="4" type="noConversion"/>
  </si>
  <si>
    <r>
      <rPr>
        <sz val="10"/>
        <rFont val="標楷體"/>
        <family val="4"/>
        <charset val="136"/>
      </rPr>
      <t>正常工作時數</t>
    </r>
  </si>
  <si>
    <r>
      <rPr>
        <sz val="12"/>
        <rFont val="標楷體"/>
        <family val="4"/>
        <charset val="136"/>
      </rPr>
      <t>姓名</t>
    </r>
    <phoneticPr fontId="4" type="noConversion"/>
  </si>
  <si>
    <r>
      <rPr>
        <sz val="12"/>
        <rFont val="標楷體"/>
        <family val="4"/>
        <charset val="136"/>
      </rPr>
      <t>職稱</t>
    </r>
    <phoneticPr fontId="4" type="noConversion"/>
  </si>
  <si>
    <r>
      <rPr>
        <sz val="12"/>
        <rFont val="標楷體"/>
        <family val="4"/>
        <charset val="136"/>
      </rPr>
      <t>每月參與計畫時數</t>
    </r>
    <phoneticPr fontId="4" type="noConversion"/>
  </si>
  <si>
    <r>
      <rPr>
        <sz val="12"/>
        <rFont val="標楷體"/>
        <family val="4"/>
        <charset val="136"/>
      </rPr>
      <t>投入計畫比例</t>
    </r>
    <phoneticPr fontId="4" type="noConversion"/>
  </si>
  <si>
    <r>
      <rPr>
        <sz val="12"/>
        <rFont val="標楷體"/>
        <family val="4"/>
        <charset val="136"/>
      </rPr>
      <t xml:space="preserve">薪資
</t>
    </r>
    <r>
      <rPr>
        <b/>
        <sz val="12"/>
        <color indexed="12"/>
        <rFont val="Times New Roman"/>
        <family val="1"/>
      </rPr>
      <t>(</t>
    </r>
    <r>
      <rPr>
        <b/>
        <sz val="12"/>
        <color indexed="12"/>
        <rFont val="標楷體"/>
        <family val="4"/>
        <charset val="136"/>
      </rPr>
      <t>勞保</t>
    </r>
    <r>
      <rPr>
        <b/>
        <sz val="12"/>
        <color indexed="12"/>
        <rFont val="Times New Roman"/>
        <family val="1"/>
      </rPr>
      <t>/</t>
    </r>
    <r>
      <rPr>
        <b/>
        <sz val="12"/>
        <color indexed="12"/>
        <rFont val="標楷體"/>
        <family val="4"/>
        <charset val="136"/>
      </rPr>
      <t>就業保險投保薪資</t>
    </r>
    <r>
      <rPr>
        <b/>
        <sz val="12"/>
        <color indexed="12"/>
        <rFont val="Times New Roman"/>
        <family val="1"/>
      </rPr>
      <t>)</t>
    </r>
    <phoneticPr fontId="4" type="noConversion"/>
  </si>
  <si>
    <r>
      <rPr>
        <sz val="12"/>
        <rFont val="標楷體"/>
        <family val="4"/>
        <charset val="136"/>
      </rPr>
      <t xml:space="preserve">依投入比例計算之薪資
</t>
    </r>
    <r>
      <rPr>
        <b/>
        <sz val="12"/>
        <color indexed="12"/>
        <rFont val="Times New Roman"/>
        <family val="1"/>
      </rPr>
      <t>(</t>
    </r>
    <r>
      <rPr>
        <b/>
        <sz val="12"/>
        <color indexed="12"/>
        <rFont val="標楷體"/>
        <family val="4"/>
        <charset val="136"/>
      </rPr>
      <t>總經費</t>
    </r>
    <r>
      <rPr>
        <b/>
        <sz val="12"/>
        <color indexed="12"/>
        <rFont val="Times New Roman"/>
        <family val="1"/>
      </rPr>
      <t>)</t>
    </r>
    <phoneticPr fontId="6" type="noConversion"/>
  </si>
  <si>
    <r>
      <rPr>
        <sz val="12"/>
        <rFont val="標楷體"/>
        <family val="4"/>
        <charset val="136"/>
      </rPr>
      <t>備註</t>
    </r>
    <phoneticPr fontId="4" type="noConversion"/>
  </si>
  <si>
    <r>
      <rPr>
        <sz val="12"/>
        <rFont val="標楷體"/>
        <family val="4"/>
        <charset val="136"/>
      </rPr>
      <t>蔡○○</t>
    </r>
    <phoneticPr fontId="4" type="noConversion"/>
  </si>
  <si>
    <r>
      <rPr>
        <sz val="12"/>
        <rFont val="標楷體"/>
        <family val="4"/>
        <charset val="136"/>
      </rPr>
      <t>王○○</t>
    </r>
    <phoneticPr fontId="4" type="noConversion"/>
  </si>
  <si>
    <r>
      <rPr>
        <sz val="12"/>
        <rFont val="標楷體"/>
        <family val="4"/>
        <charset val="136"/>
      </rPr>
      <t>林○○</t>
    </r>
    <phoneticPr fontId="4" type="noConversion"/>
  </si>
  <si>
    <r>
      <rPr>
        <sz val="12"/>
        <rFont val="標楷體"/>
        <family val="4"/>
        <charset val="136"/>
      </rPr>
      <t>劉○○</t>
    </r>
    <phoneticPr fontId="4" type="noConversion"/>
  </si>
  <si>
    <r>
      <rPr>
        <sz val="12"/>
        <rFont val="標楷體"/>
        <family val="4"/>
        <charset val="136"/>
      </rPr>
      <t>總計</t>
    </r>
    <phoneticPr fontId="4" type="noConversion"/>
  </si>
  <si>
    <r>
      <rPr>
        <sz val="12"/>
        <rFont val="標楷體"/>
        <family val="4"/>
        <charset val="136"/>
      </rPr>
      <t>註</t>
    </r>
    <r>
      <rPr>
        <sz val="12"/>
        <rFont val="Times New Roman"/>
        <family val="1"/>
      </rPr>
      <t>3</t>
    </r>
    <r>
      <rPr>
        <sz val="12"/>
        <rFont val="標楷體"/>
        <family val="4"/>
        <charset val="136"/>
      </rPr>
      <t>：帳務查核時應備妥下列文件備查</t>
    </r>
    <r>
      <rPr>
        <sz val="12"/>
        <rFont val="Times New Roman"/>
        <family val="1"/>
      </rPr>
      <t>:1.</t>
    </r>
    <r>
      <rPr>
        <sz val="12"/>
        <rFont val="標楷體"/>
        <family val="4"/>
        <charset val="136"/>
      </rPr>
      <t>證明支付薪資金額之文件，包括：（</t>
    </r>
    <r>
      <rPr>
        <sz val="12"/>
        <rFont val="Times New Roman"/>
        <family val="1"/>
      </rPr>
      <t>1</t>
    </r>
    <r>
      <rPr>
        <sz val="12"/>
        <rFont val="標楷體"/>
        <family val="4"/>
        <charset val="136"/>
      </rPr>
      <t>）薪資清冊；（</t>
    </r>
    <r>
      <rPr>
        <sz val="12"/>
        <rFont val="Times New Roman"/>
        <family val="1"/>
      </rPr>
      <t>2</t>
    </r>
    <r>
      <rPr>
        <sz val="12"/>
        <rFont val="標楷體"/>
        <family val="4"/>
        <charset val="136"/>
      </rPr>
      <t>）銀行轉帳紀錄或印領清冊。</t>
    </r>
    <r>
      <rPr>
        <sz val="12"/>
        <rFont val="Times New Roman"/>
        <family val="1"/>
      </rPr>
      <t>2.</t>
    </r>
    <r>
      <rPr>
        <sz val="12"/>
        <rFont val="標楷體"/>
        <family val="4"/>
        <charset val="136"/>
      </rPr>
      <t>勞保投保證明</t>
    </r>
    <r>
      <rPr>
        <sz val="12"/>
        <rFont val="Times New Roman"/>
        <family val="1"/>
      </rPr>
      <t>/</t>
    </r>
    <r>
      <rPr>
        <sz val="12"/>
        <rFont val="標楷體"/>
        <family val="4"/>
        <charset val="136"/>
      </rPr>
      <t>就業保險證明。</t>
    </r>
    <r>
      <rPr>
        <sz val="12"/>
        <rFont val="Times New Roman"/>
        <family val="1"/>
      </rPr>
      <t>3.</t>
    </r>
    <r>
      <rPr>
        <sz val="12"/>
        <rFont val="標楷體"/>
        <family val="4"/>
        <charset val="136"/>
      </rPr>
      <t>研究紀錄簿。</t>
    </r>
    <r>
      <rPr>
        <sz val="12"/>
        <rFont val="Times New Roman"/>
        <family val="1"/>
      </rPr>
      <t>4.</t>
    </r>
    <r>
      <rPr>
        <sz val="12"/>
        <rFont val="標楷體"/>
        <family val="4"/>
        <charset val="136"/>
      </rPr>
      <t>公司差勤紀錄。</t>
    </r>
    <r>
      <rPr>
        <sz val="12"/>
        <rFont val="Times New Roman"/>
        <family val="1"/>
      </rPr>
      <t>5.</t>
    </r>
    <r>
      <rPr>
        <sz val="12"/>
        <rFont val="標楷體"/>
        <family val="4"/>
        <charset val="136"/>
      </rPr>
      <t>新進或異動人員之學經歷資料。</t>
    </r>
    <phoneticPr fontId="4" type="noConversion"/>
  </si>
  <si>
    <r>
      <rPr>
        <sz val="12"/>
        <rFont val="標楷體"/>
        <family val="4"/>
        <charset val="136"/>
      </rPr>
      <t>註</t>
    </r>
    <r>
      <rPr>
        <sz val="12"/>
        <rFont val="Times New Roman"/>
        <family val="1"/>
      </rPr>
      <t>4</t>
    </r>
    <r>
      <rPr>
        <sz val="12"/>
        <rFont val="標楷體"/>
        <family val="4"/>
        <charset val="136"/>
      </rPr>
      <t>：列報研發人員應與計畫書編列之研發人員一致，如有變更及待聘人員聘任請於期中</t>
    </r>
    <r>
      <rPr>
        <sz val="12"/>
        <rFont val="Times New Roman"/>
        <family val="1"/>
      </rPr>
      <t>/</t>
    </r>
    <r>
      <rPr>
        <sz val="12"/>
        <rFont val="標楷體"/>
        <family val="4"/>
        <charset val="136"/>
      </rPr>
      <t xml:space="preserve">結案報告中提報核定。
</t>
    </r>
    <phoneticPr fontId="4" type="noConversion"/>
  </si>
  <si>
    <r>
      <rPr>
        <sz val="10"/>
        <rFont val="標楷體"/>
        <family val="4"/>
        <charset val="136"/>
      </rPr>
      <t>註</t>
    </r>
    <r>
      <rPr>
        <sz val="10"/>
        <rFont val="Times New Roman"/>
        <family val="1"/>
      </rPr>
      <t>10</t>
    </r>
    <r>
      <rPr>
        <sz val="10"/>
        <rFont val="標楷體"/>
        <family val="4"/>
        <charset val="136"/>
      </rPr>
      <t>：注意所有所有發票</t>
    </r>
    <r>
      <rPr>
        <sz val="10"/>
        <rFont val="Times New Roman"/>
        <family val="1"/>
      </rPr>
      <t>/</t>
    </r>
    <r>
      <rPr>
        <sz val="10"/>
        <rFont val="標楷體"/>
        <family val="4"/>
        <charset val="136"/>
      </rPr>
      <t>收據開立日期需於計畫期間內才可核銷。</t>
    </r>
    <phoneticPr fontId="4" type="noConversion"/>
  </si>
  <si>
    <r>
      <rPr>
        <sz val="12"/>
        <rFont val="標楷體"/>
        <family val="4"/>
        <charset val="136"/>
      </rPr>
      <t xml:space="preserve">預留殘值
</t>
    </r>
    <r>
      <rPr>
        <sz val="12"/>
        <rFont val="Times New Roman"/>
        <family val="1"/>
      </rPr>
      <t>(B)</t>
    </r>
    <phoneticPr fontId="4" type="noConversion"/>
  </si>
  <si>
    <r>
      <rPr>
        <b/>
        <sz val="10"/>
        <color rgb="FF0033CC"/>
        <rFont val="標楷體"/>
        <family val="4"/>
        <charset val="136"/>
      </rPr>
      <t>註</t>
    </r>
    <r>
      <rPr>
        <b/>
        <sz val="10"/>
        <color rgb="FF0033CC"/>
        <rFont val="Times New Roman"/>
        <family val="1"/>
      </rPr>
      <t>3</t>
    </r>
    <r>
      <rPr>
        <b/>
        <sz val="10"/>
        <color rgb="FF0033CC"/>
        <rFont val="標楷體"/>
        <family val="4"/>
        <charset val="136"/>
      </rPr>
      <t>：若為新設備，應檢附發票、傳票與付款憑證。</t>
    </r>
    <phoneticPr fontId="4" type="noConversion"/>
  </si>
  <si>
    <r>
      <rPr>
        <sz val="10"/>
        <rFont val="標楷體"/>
        <family val="4"/>
        <charset val="136"/>
      </rPr>
      <t>正常使用時數</t>
    </r>
    <phoneticPr fontId="6" type="noConversion"/>
  </si>
  <si>
    <r>
      <t xml:space="preserve">                                             </t>
    </r>
    <r>
      <rPr>
        <sz val="16"/>
        <rFont val="標楷體"/>
        <family val="4"/>
        <charset val="136"/>
      </rPr>
      <t>設備維護費</t>
    </r>
    <r>
      <rPr>
        <sz val="16"/>
        <rFont val="Times New Roman"/>
        <family val="1"/>
      </rPr>
      <t xml:space="preserve">                                 </t>
    </r>
    <r>
      <rPr>
        <sz val="16"/>
        <rFont val="標楷體"/>
        <family val="4"/>
        <charset val="136"/>
      </rPr>
      <t>單位：元</t>
    </r>
    <phoneticPr fontId="4" type="noConversion"/>
  </si>
  <si>
    <r>
      <rPr>
        <sz val="12"/>
        <rFont val="標楷體"/>
        <family val="4"/>
        <charset val="136"/>
      </rPr>
      <t>合</t>
    </r>
    <r>
      <rPr>
        <sz val="12"/>
        <rFont val="Times New Roman"/>
        <family val="1"/>
      </rPr>
      <t xml:space="preserve">      </t>
    </r>
    <r>
      <rPr>
        <sz val="12"/>
        <rFont val="標楷體"/>
        <family val="4"/>
        <charset val="136"/>
      </rPr>
      <t>計</t>
    </r>
    <r>
      <rPr>
        <sz val="12"/>
        <rFont val="Times New Roman"/>
        <family val="1"/>
      </rPr>
      <t>(A+B)</t>
    </r>
  </si>
  <si>
    <r>
      <rPr>
        <sz val="10"/>
        <color indexed="8"/>
        <rFont val="標楷體"/>
        <family val="4"/>
        <charset val="136"/>
      </rPr>
      <t>註</t>
    </r>
    <r>
      <rPr>
        <sz val="10"/>
        <color indexed="8"/>
        <rFont val="Times New Roman"/>
        <family val="1"/>
      </rPr>
      <t>7</t>
    </r>
    <r>
      <rPr>
        <sz val="10"/>
        <color indexed="8"/>
        <rFont val="標楷體"/>
        <family val="4"/>
        <charset val="136"/>
      </rPr>
      <t>：應檢附傳票。</t>
    </r>
    <phoneticPr fontId="4" type="noConversion"/>
  </si>
  <si>
    <r>
      <rPr>
        <sz val="10"/>
        <color indexed="10"/>
        <rFont val="標楷體"/>
        <family val="4"/>
        <charset val="136"/>
      </rPr>
      <t>註</t>
    </r>
    <r>
      <rPr>
        <sz val="10"/>
        <color indexed="10"/>
        <rFont val="Times New Roman"/>
        <family val="1"/>
      </rPr>
      <t>9</t>
    </r>
    <r>
      <rPr>
        <sz val="10"/>
        <color indexed="10"/>
        <rFont val="標楷體"/>
        <family val="4"/>
        <charset val="136"/>
      </rPr>
      <t>：注意所有發票</t>
    </r>
    <r>
      <rPr>
        <sz val="10"/>
        <color indexed="10"/>
        <rFont val="Times New Roman"/>
        <family val="1"/>
      </rPr>
      <t>/</t>
    </r>
    <r>
      <rPr>
        <sz val="10"/>
        <color indexed="10"/>
        <rFont val="標楷體"/>
        <family val="4"/>
        <charset val="136"/>
      </rPr>
      <t>收據開立日期需於計畫期間內才可核銷。</t>
    </r>
    <phoneticPr fontId="4" type="noConversion"/>
  </si>
  <si>
    <r>
      <rPr>
        <sz val="16"/>
        <rFont val="標楷體"/>
        <family val="4"/>
        <charset val="136"/>
      </rPr>
      <t>技術引進及委外研究費</t>
    </r>
    <r>
      <rPr>
        <sz val="16"/>
        <color indexed="10"/>
        <rFont val="標楷體"/>
        <family val="4"/>
        <charset val="136"/>
      </rPr>
      <t/>
    </r>
    <phoneticPr fontId="4" type="noConversion"/>
  </si>
  <si>
    <r>
      <t>1.</t>
    </r>
    <r>
      <rPr>
        <sz val="12"/>
        <rFont val="標楷體"/>
        <family val="4"/>
        <charset val="136"/>
      </rPr>
      <t>技轉</t>
    </r>
    <r>
      <rPr>
        <sz val="12"/>
        <rFont val="Times New Roman"/>
        <family val="1"/>
      </rPr>
      <t>(</t>
    </r>
    <r>
      <rPr>
        <sz val="12"/>
        <rFont val="標楷體"/>
        <family val="4"/>
        <charset val="136"/>
      </rPr>
      <t>委託</t>
    </r>
    <r>
      <rPr>
        <sz val="12"/>
        <rFont val="Times New Roman"/>
        <family val="1"/>
      </rPr>
      <t>)</t>
    </r>
    <r>
      <rPr>
        <sz val="12"/>
        <rFont val="標楷體"/>
        <family val="4"/>
        <charset val="136"/>
      </rPr>
      <t>項目名稱</t>
    </r>
    <r>
      <rPr>
        <sz val="12"/>
        <rFont val="Times New Roman"/>
        <family val="1"/>
      </rPr>
      <t>:</t>
    </r>
    <phoneticPr fontId="4" type="noConversion"/>
  </si>
  <si>
    <r>
      <t>2.</t>
    </r>
    <r>
      <rPr>
        <sz val="12"/>
        <rFont val="標楷體"/>
        <family val="4"/>
        <charset val="136"/>
      </rPr>
      <t>技轉</t>
    </r>
    <r>
      <rPr>
        <sz val="12"/>
        <rFont val="Times New Roman"/>
        <family val="1"/>
      </rPr>
      <t>(</t>
    </r>
    <r>
      <rPr>
        <sz val="12"/>
        <rFont val="標楷體"/>
        <family val="4"/>
        <charset val="136"/>
      </rPr>
      <t>委託</t>
    </r>
    <r>
      <rPr>
        <sz val="12"/>
        <rFont val="Times New Roman"/>
        <family val="1"/>
      </rPr>
      <t>)</t>
    </r>
    <r>
      <rPr>
        <sz val="12"/>
        <rFont val="標楷體"/>
        <family val="4"/>
        <charset val="136"/>
      </rPr>
      <t>對象：</t>
    </r>
    <phoneticPr fontId="4" type="noConversion"/>
  </si>
  <si>
    <r>
      <rPr>
        <sz val="12"/>
        <rFont val="標楷體"/>
        <family val="4"/>
        <charset val="136"/>
      </rPr>
      <t xml:space="preserve">對照編號
</t>
    </r>
    <r>
      <rPr>
        <sz val="12"/>
        <rFont val="Times New Roman"/>
        <family val="1"/>
      </rPr>
      <t>(</t>
    </r>
    <r>
      <rPr>
        <sz val="12"/>
        <rFont val="標楷體"/>
        <family val="4"/>
        <charset val="136"/>
      </rPr>
      <t>註</t>
    </r>
    <r>
      <rPr>
        <sz val="12"/>
        <rFont val="Times New Roman"/>
        <family val="1"/>
      </rPr>
      <t>6)</t>
    </r>
    <phoneticPr fontId="4" type="noConversion"/>
  </si>
  <si>
    <r>
      <rPr>
        <sz val="12"/>
        <rFont val="標楷體"/>
        <family val="4"/>
        <charset val="136"/>
      </rPr>
      <t>第</t>
    </r>
    <r>
      <rPr>
        <sz val="12"/>
        <rFont val="Times New Roman"/>
        <family val="1"/>
      </rPr>
      <t>1</t>
    </r>
    <r>
      <rPr>
        <sz val="12"/>
        <rFont val="標楷體"/>
        <family val="4"/>
        <charset val="136"/>
      </rPr>
      <t>期</t>
    </r>
    <phoneticPr fontId="4" type="noConversion"/>
  </si>
  <si>
    <r>
      <rPr>
        <sz val="12"/>
        <rFont val="標楷體"/>
        <family val="4"/>
        <charset val="136"/>
      </rPr>
      <t>支票</t>
    </r>
    <r>
      <rPr>
        <sz val="12"/>
        <rFont val="Times New Roman"/>
        <family val="1"/>
      </rPr>
      <t>(</t>
    </r>
    <r>
      <rPr>
        <sz val="12"/>
        <rFont val="標楷體"/>
        <family val="4"/>
        <charset val="136"/>
      </rPr>
      <t>支票號碼</t>
    </r>
    <r>
      <rPr>
        <sz val="12"/>
        <rFont val="Times New Roman"/>
        <family val="1"/>
      </rPr>
      <t>)</t>
    </r>
    <phoneticPr fontId="4" type="noConversion"/>
  </si>
  <si>
    <r>
      <rPr>
        <sz val="12"/>
        <rFont val="標楷體"/>
        <family val="4"/>
        <charset val="136"/>
      </rPr>
      <t>第</t>
    </r>
    <r>
      <rPr>
        <sz val="12"/>
        <rFont val="Times New Roman"/>
        <family val="1"/>
      </rPr>
      <t>2</t>
    </r>
    <r>
      <rPr>
        <sz val="12"/>
        <rFont val="標楷體"/>
        <family val="4"/>
        <charset val="136"/>
      </rPr>
      <t>期</t>
    </r>
    <phoneticPr fontId="4" type="noConversion"/>
  </si>
  <si>
    <r>
      <rPr>
        <sz val="12"/>
        <rFont val="標楷體"/>
        <family val="4"/>
        <charset val="136"/>
      </rPr>
      <t>合</t>
    </r>
    <r>
      <rPr>
        <sz val="12"/>
        <rFont val="Times New Roman"/>
        <family val="1"/>
      </rPr>
      <t xml:space="preserve">       </t>
    </r>
    <r>
      <rPr>
        <sz val="12"/>
        <rFont val="標楷體"/>
        <family val="4"/>
        <charset val="136"/>
      </rPr>
      <t>計</t>
    </r>
    <phoneticPr fontId="4" type="noConversion"/>
  </si>
  <si>
    <r>
      <rPr>
        <sz val="12"/>
        <rFont val="標楷體"/>
        <family val="4"/>
        <charset val="136"/>
      </rPr>
      <t>傳票日期</t>
    </r>
    <phoneticPr fontId="6" type="noConversion"/>
  </si>
  <si>
    <t>計畫主持人</t>
  </si>
  <si>
    <t>研發人員</t>
  </si>
  <si>
    <t>現金支出證明單</t>
    <phoneticPr fontId="6" type="noConversion"/>
  </si>
  <si>
    <t>品項</t>
    <phoneticPr fontId="6" type="noConversion"/>
  </si>
  <si>
    <t>單價</t>
    <phoneticPr fontId="6" type="noConversion"/>
  </si>
  <si>
    <t>數量</t>
    <phoneticPr fontId="6" type="noConversion"/>
  </si>
  <si>
    <t>總金額</t>
    <phoneticPr fontId="6" type="noConversion"/>
  </si>
  <si>
    <t>小計</t>
    <phoneticPr fontId="6" type="noConversion"/>
  </si>
  <si>
    <t>營業稅</t>
    <phoneticPr fontId="6" type="noConversion"/>
  </si>
  <si>
    <t>總計</t>
    <phoneticPr fontId="6" type="noConversion"/>
  </si>
  <si>
    <r>
      <rPr>
        <sz val="14"/>
        <rFont val="Microsoft JhengHei"/>
        <family val="1"/>
      </rPr>
      <t>受款人</t>
    </r>
    <r>
      <rPr>
        <sz val="14"/>
        <rFont val="Times New Roman"/>
        <family val="1"/>
      </rPr>
      <t>:</t>
    </r>
    <r>
      <rPr>
        <sz val="14"/>
        <rFont val="Segoe UI Symbol"/>
        <family val="1"/>
      </rPr>
      <t>○○</t>
    </r>
    <r>
      <rPr>
        <sz val="14"/>
        <rFont val="細明體"/>
        <family val="1"/>
        <charset val="136"/>
      </rPr>
      <t>股份有限公司</t>
    </r>
    <phoneticPr fontId="6" type="noConversion"/>
  </si>
  <si>
    <r>
      <t>付款人:</t>
    </r>
    <r>
      <rPr>
        <sz val="14"/>
        <rFont val="Microsoft JhengHei"/>
        <family val="1"/>
        <charset val="136"/>
      </rPr>
      <t>○○</t>
    </r>
    <r>
      <rPr>
        <sz val="14"/>
        <rFont val="Microsoft JhengHei"/>
        <family val="1"/>
      </rPr>
      <t>股份有限公司</t>
    </r>
    <phoneticPr fontId="6" type="noConversion"/>
  </si>
  <si>
    <r>
      <rPr>
        <b/>
        <sz val="14"/>
        <rFont val="Microsoft JhengHei"/>
        <family val="1"/>
        <charset val="136"/>
      </rPr>
      <t>受款人簽名或蓋章</t>
    </r>
    <r>
      <rPr>
        <b/>
        <sz val="14"/>
        <rFont val="Times New Roman"/>
        <family val="1"/>
      </rPr>
      <t>:</t>
    </r>
    <phoneticPr fontId="6" type="noConversion"/>
  </si>
  <si>
    <t xml:space="preserve"> </t>
    <phoneticPr fontId="4" type="noConversion"/>
  </si>
  <si>
    <t xml:space="preserve">計畫編號:115SBIR-OO </t>
    <phoneticPr fontId="4" type="noConversion"/>
  </si>
  <si>
    <t>115年度金門縣「地方產業創新研發推動計畫」(地方型SBIR)</t>
    <phoneticPr fontId="4" type="noConversion"/>
  </si>
  <si>
    <t>▓期中資料期間：民國115年07月01日至115年10月31日
□結案資料期間：民國115年07月01日至116年03月31日</t>
    <phoneticPr fontId="4" type="noConversion"/>
  </si>
  <si>
    <t xml:space="preserve">計畫編號：115SBIR-OO </t>
    <phoneticPr fontId="4" type="noConversion"/>
  </si>
  <si>
    <t>115/07-115/10實支數</t>
    <phoneticPr fontId="4" type="noConversion"/>
  </si>
  <si>
    <t xml:space="preserve"> 115/11-116/03實支數</t>
    <phoneticPr fontId="4" type="noConversion"/>
  </si>
  <si>
    <r>
      <rPr>
        <b/>
        <sz val="12"/>
        <rFont val="Times New Roman"/>
        <family val="1"/>
      </rPr>
      <t>115</t>
    </r>
    <r>
      <rPr>
        <b/>
        <sz val="12"/>
        <rFont val="標楷體"/>
        <family val="4"/>
        <charset val="136"/>
      </rPr>
      <t>年度金門縣「地方產業創新研發推動計畫」</t>
    </r>
    <r>
      <rPr>
        <b/>
        <sz val="12"/>
        <rFont val="Times New Roman"/>
        <family val="1"/>
      </rPr>
      <t>(</t>
    </r>
    <r>
      <rPr>
        <b/>
        <sz val="12"/>
        <rFont val="標楷體"/>
        <family val="4"/>
        <charset val="136"/>
      </rPr>
      <t>地方型</t>
    </r>
    <r>
      <rPr>
        <b/>
        <sz val="12"/>
        <rFont val="Times New Roman"/>
        <family val="1"/>
      </rPr>
      <t xml:space="preserve">SBIR)
                                                                  </t>
    </r>
    <r>
      <rPr>
        <b/>
        <sz val="12"/>
        <rFont val="標楷體"/>
        <family val="4"/>
        <charset val="136"/>
      </rPr>
      <t>人事薪資補助明細表</t>
    </r>
    <r>
      <rPr>
        <b/>
        <sz val="12"/>
        <rFont val="Times New Roman"/>
        <family val="1"/>
      </rPr>
      <t xml:space="preserve">                                                                </t>
    </r>
    <r>
      <rPr>
        <b/>
        <sz val="12"/>
        <rFont val="標楷體"/>
        <family val="4"/>
        <charset val="136"/>
      </rPr>
      <t>單位：元</t>
    </r>
    <r>
      <rPr>
        <b/>
        <sz val="12"/>
        <rFont val="Times New Roman"/>
        <family val="1"/>
      </rPr>
      <t xml:space="preserve"> </t>
    </r>
    <phoneticPr fontId="4" type="noConversion"/>
  </si>
  <si>
    <r>
      <t>115</t>
    </r>
    <r>
      <rPr>
        <sz val="16"/>
        <rFont val="標楷體"/>
        <family val="4"/>
        <charset val="136"/>
      </rPr>
      <t>年度金門縣「地方產業創新研發推動計畫」</t>
    </r>
    <r>
      <rPr>
        <sz val="16"/>
        <rFont val="Times New Roman"/>
        <family val="1"/>
      </rPr>
      <t>(</t>
    </r>
    <r>
      <rPr>
        <sz val="16"/>
        <rFont val="標楷體"/>
        <family val="4"/>
        <charset val="136"/>
      </rPr>
      <t>地方型</t>
    </r>
    <r>
      <rPr>
        <sz val="16"/>
        <rFont val="Times New Roman"/>
        <family val="1"/>
      </rPr>
      <t xml:space="preserve">SBIR)
</t>
    </r>
    <r>
      <rPr>
        <sz val="16"/>
        <rFont val="標楷體"/>
        <family val="4"/>
        <charset val="136"/>
      </rPr>
      <t>工時記錄表</t>
    </r>
    <phoneticPr fontId="6" type="noConversion"/>
  </si>
  <si>
    <r>
      <t>115</t>
    </r>
    <r>
      <rPr>
        <b/>
        <sz val="10"/>
        <rFont val="標楷體"/>
        <family val="4"/>
        <charset val="136"/>
      </rPr>
      <t>年</t>
    </r>
    <r>
      <rPr>
        <b/>
        <sz val="10"/>
        <rFont val="Times New Roman"/>
        <family val="1"/>
      </rPr>
      <t>07</t>
    </r>
    <r>
      <rPr>
        <b/>
        <sz val="10"/>
        <rFont val="標楷體"/>
        <family val="4"/>
        <charset val="136"/>
      </rPr>
      <t>月</t>
    </r>
    <phoneticPr fontId="6" type="noConversion"/>
  </si>
  <si>
    <r>
      <t>115</t>
    </r>
    <r>
      <rPr>
        <b/>
        <sz val="10"/>
        <rFont val="標楷體"/>
        <family val="4"/>
        <charset val="136"/>
      </rPr>
      <t>年</t>
    </r>
    <r>
      <rPr>
        <b/>
        <sz val="10"/>
        <rFont val="Times New Roman"/>
        <family val="1"/>
      </rPr>
      <t>08</t>
    </r>
    <r>
      <rPr>
        <b/>
        <sz val="10"/>
        <rFont val="標楷體"/>
        <family val="4"/>
        <charset val="136"/>
      </rPr>
      <t>月</t>
    </r>
    <phoneticPr fontId="6" type="noConversion"/>
  </si>
  <si>
    <r>
      <t>115</t>
    </r>
    <r>
      <rPr>
        <b/>
        <sz val="10"/>
        <rFont val="標楷體"/>
        <family val="4"/>
        <charset val="136"/>
      </rPr>
      <t>年</t>
    </r>
    <r>
      <rPr>
        <b/>
        <sz val="10"/>
        <rFont val="Times New Roman"/>
        <family val="1"/>
      </rPr>
      <t>09</t>
    </r>
    <r>
      <rPr>
        <b/>
        <sz val="10"/>
        <rFont val="標楷體"/>
        <family val="4"/>
        <charset val="136"/>
      </rPr>
      <t>月</t>
    </r>
    <phoneticPr fontId="6" type="noConversion"/>
  </si>
  <si>
    <r>
      <t>115</t>
    </r>
    <r>
      <rPr>
        <b/>
        <sz val="10"/>
        <rFont val="標楷體"/>
        <family val="4"/>
        <charset val="136"/>
      </rPr>
      <t>年10月</t>
    </r>
    <phoneticPr fontId="6" type="noConversion"/>
  </si>
  <si>
    <r>
      <t>115</t>
    </r>
    <r>
      <rPr>
        <b/>
        <sz val="10"/>
        <rFont val="標楷體"/>
        <family val="4"/>
        <charset val="136"/>
      </rPr>
      <t>年</t>
    </r>
    <r>
      <rPr>
        <b/>
        <sz val="10"/>
        <rFont val="Times New Roman"/>
        <family val="1"/>
      </rPr>
      <t>10</t>
    </r>
    <r>
      <rPr>
        <b/>
        <sz val="10"/>
        <rFont val="標楷體"/>
        <family val="4"/>
        <charset val="136"/>
      </rPr>
      <t>月</t>
    </r>
    <phoneticPr fontId="6" type="noConversion"/>
  </si>
  <si>
    <r>
      <t>115</t>
    </r>
    <r>
      <rPr>
        <b/>
        <sz val="10"/>
        <rFont val="標楷體"/>
        <family val="4"/>
        <charset val="136"/>
      </rPr>
      <t>年</t>
    </r>
    <r>
      <rPr>
        <b/>
        <sz val="10"/>
        <rFont val="Times New Roman"/>
        <family val="1"/>
      </rPr>
      <t>11</t>
    </r>
    <r>
      <rPr>
        <b/>
        <sz val="10"/>
        <rFont val="標楷體"/>
        <family val="4"/>
        <charset val="136"/>
      </rPr>
      <t>月</t>
    </r>
    <phoneticPr fontId="6" type="noConversion"/>
  </si>
  <si>
    <r>
      <t>115</t>
    </r>
    <r>
      <rPr>
        <b/>
        <sz val="10"/>
        <rFont val="標楷體"/>
        <family val="4"/>
        <charset val="136"/>
      </rPr>
      <t>年</t>
    </r>
    <r>
      <rPr>
        <b/>
        <sz val="10"/>
        <rFont val="Times New Roman"/>
        <family val="1"/>
      </rPr>
      <t>12</t>
    </r>
    <r>
      <rPr>
        <b/>
        <sz val="10"/>
        <rFont val="標楷體"/>
        <family val="4"/>
        <charset val="136"/>
      </rPr>
      <t>月</t>
    </r>
    <phoneticPr fontId="6" type="noConversion"/>
  </si>
  <si>
    <r>
      <t>116</t>
    </r>
    <r>
      <rPr>
        <b/>
        <sz val="10"/>
        <rFont val="標楷體"/>
        <family val="4"/>
        <charset val="136"/>
      </rPr>
      <t>年01月</t>
    </r>
    <phoneticPr fontId="6" type="noConversion"/>
  </si>
  <si>
    <r>
      <t>116</t>
    </r>
    <r>
      <rPr>
        <b/>
        <sz val="10"/>
        <rFont val="標楷體"/>
        <family val="4"/>
        <charset val="136"/>
      </rPr>
      <t>年</t>
    </r>
    <r>
      <rPr>
        <b/>
        <sz val="10"/>
        <rFont val="Times New Roman"/>
        <family val="1"/>
      </rPr>
      <t>01</t>
    </r>
    <r>
      <rPr>
        <b/>
        <sz val="10"/>
        <rFont val="標楷體"/>
        <family val="4"/>
        <charset val="136"/>
      </rPr>
      <t>月</t>
    </r>
    <phoneticPr fontId="6" type="noConversion"/>
  </si>
  <si>
    <r>
      <t>116</t>
    </r>
    <r>
      <rPr>
        <b/>
        <sz val="10"/>
        <rFont val="標楷體"/>
        <family val="4"/>
        <charset val="136"/>
      </rPr>
      <t>年</t>
    </r>
    <r>
      <rPr>
        <b/>
        <sz val="10"/>
        <rFont val="Times New Roman"/>
        <family val="1"/>
      </rPr>
      <t>02</t>
    </r>
    <r>
      <rPr>
        <b/>
        <sz val="10"/>
        <rFont val="標楷體"/>
        <family val="4"/>
        <charset val="136"/>
      </rPr>
      <t>月</t>
    </r>
    <phoneticPr fontId="6" type="noConversion"/>
  </si>
  <si>
    <r>
      <t>116</t>
    </r>
    <r>
      <rPr>
        <b/>
        <sz val="10"/>
        <rFont val="標楷體"/>
        <family val="4"/>
        <charset val="136"/>
      </rPr>
      <t>年</t>
    </r>
    <r>
      <rPr>
        <b/>
        <sz val="10"/>
        <rFont val="Times New Roman"/>
        <family val="1"/>
      </rPr>
      <t>03</t>
    </r>
    <r>
      <rPr>
        <b/>
        <sz val="10"/>
        <rFont val="標楷體"/>
        <family val="4"/>
        <charset val="136"/>
      </rPr>
      <t>月</t>
    </r>
    <phoneticPr fontId="6" type="noConversion"/>
  </si>
  <si>
    <r>
      <t>115</t>
    </r>
    <r>
      <rPr>
        <sz val="16"/>
        <rFont val="標楷體"/>
        <family val="4"/>
        <charset val="136"/>
      </rPr>
      <t>年度金門縣「地方產業創新研發推動計畫」</t>
    </r>
    <r>
      <rPr>
        <sz val="16"/>
        <rFont val="Times New Roman"/>
        <family val="1"/>
      </rPr>
      <t>(</t>
    </r>
    <r>
      <rPr>
        <sz val="16"/>
        <rFont val="標楷體"/>
        <family val="4"/>
        <charset val="136"/>
      </rPr>
      <t>地方型</t>
    </r>
    <r>
      <rPr>
        <sz val="16"/>
        <rFont val="Times New Roman"/>
        <family val="1"/>
      </rPr>
      <t>SBIR)</t>
    </r>
    <phoneticPr fontId="6" type="noConversion"/>
  </si>
  <si>
    <r>
      <t>115</t>
    </r>
    <r>
      <rPr>
        <sz val="12"/>
        <color rgb="FFFF0000"/>
        <rFont val="標楷體"/>
        <family val="4"/>
        <charset val="136"/>
      </rPr>
      <t>年</t>
    </r>
    <r>
      <rPr>
        <sz val="12"/>
        <color rgb="FFFF0000"/>
        <rFont val="Times New Roman"/>
        <family val="1"/>
      </rPr>
      <t>07</t>
    </r>
    <r>
      <rPr>
        <sz val="12"/>
        <color rgb="FFFF0000"/>
        <rFont val="標楷體"/>
        <family val="4"/>
        <charset val="136"/>
      </rPr>
      <t>月</t>
    </r>
    <phoneticPr fontId="6" type="noConversion"/>
  </si>
  <si>
    <t>115.07.12</t>
    <phoneticPr fontId="6" type="noConversion"/>
  </si>
  <si>
    <t>115.07.20</t>
    <phoneticPr fontId="6" type="noConversion"/>
  </si>
  <si>
    <r>
      <t>115</t>
    </r>
    <r>
      <rPr>
        <sz val="12"/>
        <color rgb="FFFF0000"/>
        <rFont val="標楷體"/>
        <family val="4"/>
        <charset val="136"/>
      </rPr>
      <t>年</t>
    </r>
    <r>
      <rPr>
        <sz val="12"/>
        <color rgb="FFFF0000"/>
        <rFont val="Times New Roman"/>
        <family val="1"/>
      </rPr>
      <t>08</t>
    </r>
    <r>
      <rPr>
        <sz val="12"/>
        <color rgb="FFFF0000"/>
        <rFont val="標楷體"/>
        <family val="4"/>
        <charset val="136"/>
      </rPr>
      <t>月</t>
    </r>
    <phoneticPr fontId="6" type="noConversion"/>
  </si>
  <si>
    <r>
      <t>116</t>
    </r>
    <r>
      <rPr>
        <sz val="12"/>
        <color rgb="FFFF0000"/>
        <rFont val="標楷體"/>
        <family val="4"/>
        <charset val="136"/>
      </rPr>
      <t>年</t>
    </r>
    <r>
      <rPr>
        <sz val="12"/>
        <color rgb="FFFF0000"/>
        <rFont val="Times New Roman"/>
        <family val="1"/>
      </rPr>
      <t>01</t>
    </r>
    <r>
      <rPr>
        <sz val="12"/>
        <color rgb="FFFF0000"/>
        <rFont val="標楷體"/>
        <family val="4"/>
        <charset val="136"/>
      </rPr>
      <t>月</t>
    </r>
    <phoneticPr fontId="6" type="noConversion"/>
  </si>
  <si>
    <r>
      <t>116</t>
    </r>
    <r>
      <rPr>
        <sz val="12"/>
        <color rgb="FFFF0000"/>
        <rFont val="標楷體"/>
        <family val="4"/>
        <charset val="136"/>
      </rPr>
      <t>年</t>
    </r>
    <r>
      <rPr>
        <sz val="12"/>
        <color rgb="FFFF0000"/>
        <rFont val="Times New Roman"/>
        <family val="1"/>
      </rPr>
      <t>02</t>
    </r>
    <r>
      <rPr>
        <sz val="12"/>
        <color rgb="FFFF0000"/>
        <rFont val="標楷體"/>
        <family val="4"/>
        <charset val="136"/>
      </rPr>
      <t>月</t>
    </r>
    <phoneticPr fontId="6" type="noConversion"/>
  </si>
  <si>
    <r>
      <t>116</t>
    </r>
    <r>
      <rPr>
        <sz val="12"/>
        <color rgb="FFFF0000"/>
        <rFont val="標楷體"/>
        <family val="4"/>
        <charset val="136"/>
      </rPr>
      <t>年</t>
    </r>
    <r>
      <rPr>
        <sz val="12"/>
        <color rgb="FFFF0000"/>
        <rFont val="Times New Roman"/>
        <family val="1"/>
      </rPr>
      <t>03</t>
    </r>
    <r>
      <rPr>
        <sz val="12"/>
        <color rgb="FFFF0000"/>
        <rFont val="標楷體"/>
        <family val="4"/>
        <charset val="136"/>
      </rPr>
      <t>月</t>
    </r>
    <phoneticPr fontId="6" type="noConversion"/>
  </si>
  <si>
    <t>115.08.05</t>
    <phoneticPr fontId="6" type="noConversion"/>
  </si>
  <si>
    <t>115.08.18</t>
    <phoneticPr fontId="6" type="noConversion"/>
  </si>
  <si>
    <r>
      <t>115</t>
    </r>
    <r>
      <rPr>
        <sz val="12"/>
        <color rgb="FFFF0000"/>
        <rFont val="標楷體"/>
        <family val="4"/>
        <charset val="136"/>
      </rPr>
      <t>年</t>
    </r>
    <r>
      <rPr>
        <sz val="12"/>
        <color rgb="FFFF0000"/>
        <rFont val="Times New Roman"/>
        <family val="1"/>
      </rPr>
      <t>09</t>
    </r>
    <r>
      <rPr>
        <sz val="12"/>
        <color rgb="FFFF0000"/>
        <rFont val="標楷體"/>
        <family val="4"/>
        <charset val="136"/>
      </rPr>
      <t>月</t>
    </r>
    <phoneticPr fontId="6" type="noConversion"/>
  </si>
  <si>
    <r>
      <t>115</t>
    </r>
    <r>
      <rPr>
        <sz val="12"/>
        <color rgb="FFFF0000"/>
        <rFont val="標楷體"/>
        <family val="4"/>
        <charset val="136"/>
      </rPr>
      <t>年</t>
    </r>
    <r>
      <rPr>
        <sz val="12"/>
        <color rgb="FFFF0000"/>
        <rFont val="Times New Roman"/>
        <family val="1"/>
      </rPr>
      <t>10</t>
    </r>
    <r>
      <rPr>
        <sz val="12"/>
        <color rgb="FFFF0000"/>
        <rFont val="標楷體"/>
        <family val="4"/>
        <charset val="136"/>
      </rPr>
      <t>月</t>
    </r>
    <phoneticPr fontId="6" type="noConversion"/>
  </si>
  <si>
    <r>
      <t>115</t>
    </r>
    <r>
      <rPr>
        <sz val="12"/>
        <color rgb="FFFF0000"/>
        <rFont val="標楷體"/>
        <family val="4"/>
        <charset val="136"/>
      </rPr>
      <t>年</t>
    </r>
    <r>
      <rPr>
        <sz val="12"/>
        <color rgb="FFFF0000"/>
        <rFont val="Times New Roman"/>
        <family val="1"/>
      </rPr>
      <t>11</t>
    </r>
    <r>
      <rPr>
        <sz val="12"/>
        <color rgb="FFFF0000"/>
        <rFont val="標楷體"/>
        <family val="4"/>
        <charset val="136"/>
      </rPr>
      <t>月</t>
    </r>
    <phoneticPr fontId="6" type="noConversion"/>
  </si>
  <si>
    <r>
      <t>115</t>
    </r>
    <r>
      <rPr>
        <sz val="12"/>
        <color rgb="FFFF0000"/>
        <rFont val="標楷體"/>
        <family val="4"/>
        <charset val="136"/>
      </rPr>
      <t>年</t>
    </r>
    <r>
      <rPr>
        <sz val="12"/>
        <color rgb="FFFF0000"/>
        <rFont val="Times New Roman"/>
        <family val="1"/>
      </rPr>
      <t>12</t>
    </r>
    <r>
      <rPr>
        <sz val="12"/>
        <color rgb="FFFF0000"/>
        <rFont val="標楷體"/>
        <family val="4"/>
        <charset val="136"/>
      </rPr>
      <t>月</t>
    </r>
    <phoneticPr fontId="6" type="noConversion"/>
  </si>
  <si>
    <r>
      <t>115</t>
    </r>
    <r>
      <rPr>
        <sz val="16"/>
        <rFont val="標楷體"/>
        <family val="4"/>
        <charset val="136"/>
      </rPr>
      <t>年度金門縣「地方產業創新研發推動計畫」</t>
    </r>
    <r>
      <rPr>
        <sz val="16"/>
        <rFont val="Times New Roman"/>
        <family val="1"/>
      </rPr>
      <t>(</t>
    </r>
    <r>
      <rPr>
        <sz val="16"/>
        <rFont val="標楷體"/>
        <family val="4"/>
        <charset val="136"/>
      </rPr>
      <t>地方型</t>
    </r>
    <r>
      <rPr>
        <sz val="16"/>
        <rFont val="Times New Roman"/>
        <family val="1"/>
      </rPr>
      <t xml:space="preserve">SBIR)
</t>
    </r>
    <r>
      <rPr>
        <sz val="16"/>
        <rFont val="標楷體"/>
        <family val="4"/>
        <charset val="136"/>
      </rPr>
      <t>設備使用記錄表</t>
    </r>
    <phoneticPr fontId="6" type="noConversion"/>
  </si>
  <si>
    <r>
      <t>115</t>
    </r>
    <r>
      <rPr>
        <b/>
        <sz val="10"/>
        <rFont val="標楷體"/>
        <family val="4"/>
        <charset val="136"/>
      </rPr>
      <t>年11月</t>
    </r>
    <phoneticPr fontId="6" type="noConversion"/>
  </si>
  <si>
    <r>
      <t>115</t>
    </r>
    <r>
      <rPr>
        <b/>
        <sz val="10"/>
        <rFont val="標楷體"/>
        <family val="4"/>
        <charset val="136"/>
      </rPr>
      <t>年12月</t>
    </r>
    <phoneticPr fontId="6" type="noConversion"/>
  </si>
  <si>
    <r>
      <t>116</t>
    </r>
    <r>
      <rPr>
        <b/>
        <sz val="10"/>
        <rFont val="標楷體"/>
        <family val="4"/>
        <charset val="136"/>
      </rPr>
      <t>年02月</t>
    </r>
    <phoneticPr fontId="6" type="noConversion"/>
  </si>
  <si>
    <r>
      <t>116</t>
    </r>
    <r>
      <rPr>
        <b/>
        <sz val="10"/>
        <rFont val="標楷體"/>
        <family val="4"/>
        <charset val="136"/>
      </rPr>
      <t>年03月</t>
    </r>
    <phoneticPr fontId="6" type="noConversion"/>
  </si>
  <si>
    <r>
      <t>115</t>
    </r>
    <r>
      <rPr>
        <sz val="16"/>
        <rFont val="標楷體"/>
        <family val="4"/>
        <charset val="136"/>
      </rPr>
      <t>年度金門縣「地方產業創新研發推動計畫」</t>
    </r>
    <r>
      <rPr>
        <sz val="16"/>
        <rFont val="Times New Roman"/>
        <family val="1"/>
      </rPr>
      <t>(</t>
    </r>
    <r>
      <rPr>
        <sz val="16"/>
        <rFont val="標楷體"/>
        <family val="4"/>
        <charset val="136"/>
      </rPr>
      <t>地方型</t>
    </r>
    <r>
      <rPr>
        <sz val="16"/>
        <rFont val="Times New Roman"/>
        <family val="1"/>
      </rPr>
      <t>SBIR)</t>
    </r>
    <phoneticPr fontId="4" type="noConversion"/>
  </si>
  <si>
    <r>
      <t>115</t>
    </r>
    <r>
      <rPr>
        <sz val="12"/>
        <rFont val="標楷體"/>
        <family val="4"/>
        <charset val="136"/>
      </rPr>
      <t>年</t>
    </r>
    <r>
      <rPr>
        <sz val="12"/>
        <rFont val="Times New Roman"/>
        <family val="1"/>
      </rPr>
      <t>07</t>
    </r>
    <r>
      <rPr>
        <sz val="12"/>
        <rFont val="標楷體"/>
        <family val="4"/>
        <charset val="136"/>
      </rPr>
      <t>月</t>
    </r>
    <phoneticPr fontId="4" type="noConversion"/>
  </si>
  <si>
    <r>
      <t>115</t>
    </r>
    <r>
      <rPr>
        <sz val="12"/>
        <rFont val="標楷體"/>
        <family val="4"/>
        <charset val="136"/>
      </rPr>
      <t>年</t>
    </r>
    <r>
      <rPr>
        <sz val="12"/>
        <rFont val="Times New Roman"/>
        <family val="1"/>
      </rPr>
      <t>08</t>
    </r>
    <r>
      <rPr>
        <sz val="12"/>
        <rFont val="標楷體"/>
        <family val="4"/>
        <charset val="136"/>
      </rPr>
      <t>月</t>
    </r>
    <phoneticPr fontId="4" type="noConversion"/>
  </si>
  <si>
    <r>
      <t>115</t>
    </r>
    <r>
      <rPr>
        <sz val="16"/>
        <color theme="1"/>
        <rFont val="標楷體"/>
        <family val="4"/>
        <charset val="136"/>
      </rPr>
      <t>年度金門縣「地方產業創新研發推動計畫」</t>
    </r>
    <r>
      <rPr>
        <sz val="16"/>
        <color theme="1"/>
        <rFont val="Times New Roman"/>
        <family val="1"/>
      </rPr>
      <t>(</t>
    </r>
    <r>
      <rPr>
        <sz val="16"/>
        <color theme="1"/>
        <rFont val="標楷體"/>
        <family val="4"/>
        <charset val="136"/>
      </rPr>
      <t>地方型</t>
    </r>
    <r>
      <rPr>
        <sz val="16"/>
        <color theme="1"/>
        <rFont val="Times New Roman"/>
        <family val="1"/>
      </rPr>
      <t>SBIR)</t>
    </r>
    <phoneticPr fontId="4" type="noConversion"/>
  </si>
  <si>
    <r>
      <t>3.</t>
    </r>
    <r>
      <rPr>
        <sz val="12"/>
        <rFont val="標楷體"/>
        <family val="4"/>
        <charset val="136"/>
      </rPr>
      <t>合約期間</t>
    </r>
    <r>
      <rPr>
        <sz val="12"/>
        <rFont val="Times New Roman"/>
        <family val="1"/>
      </rPr>
      <t>:115</t>
    </r>
    <r>
      <rPr>
        <sz val="12"/>
        <rFont val="標楷體"/>
        <family val="4"/>
        <charset val="136"/>
      </rPr>
      <t>年</t>
    </r>
    <r>
      <rPr>
        <sz val="12"/>
        <rFont val="Times New Roman"/>
        <family val="1"/>
      </rPr>
      <t>07</t>
    </r>
    <r>
      <rPr>
        <sz val="12"/>
        <rFont val="標楷體"/>
        <family val="4"/>
        <charset val="136"/>
      </rPr>
      <t>月</t>
    </r>
    <r>
      <rPr>
        <sz val="12"/>
        <rFont val="Times New Roman"/>
        <family val="1"/>
      </rPr>
      <t>01</t>
    </r>
    <r>
      <rPr>
        <sz val="12"/>
        <rFont val="標楷體"/>
        <family val="4"/>
        <charset val="136"/>
      </rPr>
      <t>日</t>
    </r>
    <r>
      <rPr>
        <sz val="12"/>
        <rFont val="Times New Roman"/>
        <family val="1"/>
      </rPr>
      <t>~116</t>
    </r>
    <r>
      <rPr>
        <sz val="12"/>
        <rFont val="標楷體"/>
        <family val="4"/>
        <charset val="136"/>
      </rPr>
      <t>年</t>
    </r>
    <r>
      <rPr>
        <sz val="12"/>
        <rFont val="Times New Roman"/>
        <family val="1"/>
      </rPr>
      <t>03</t>
    </r>
    <r>
      <rPr>
        <sz val="12"/>
        <rFont val="標楷體"/>
        <family val="4"/>
        <charset val="136"/>
      </rPr>
      <t>月31日</t>
    </r>
    <phoneticPr fontId="4" type="noConversion"/>
  </si>
  <si>
    <r>
      <rPr>
        <sz val="14"/>
        <rFont val="細明體"/>
        <family val="1"/>
        <charset val="136"/>
      </rPr>
      <t>日期</t>
    </r>
    <r>
      <rPr>
        <sz val="14"/>
        <rFont val="Times New Roman"/>
        <family val="1"/>
      </rPr>
      <t>:115</t>
    </r>
    <r>
      <rPr>
        <sz val="14"/>
        <rFont val="細明體"/>
        <family val="1"/>
        <charset val="136"/>
      </rPr>
      <t>年</t>
    </r>
    <r>
      <rPr>
        <sz val="14"/>
        <rFont val="Times New Roman"/>
        <family val="1"/>
      </rPr>
      <t>00</t>
    </r>
    <r>
      <rPr>
        <sz val="14"/>
        <rFont val="細明體"/>
        <family val="1"/>
        <charset val="136"/>
      </rPr>
      <t>月</t>
    </r>
    <r>
      <rPr>
        <sz val="14"/>
        <rFont val="Times New Roman"/>
        <family val="1"/>
      </rPr>
      <t>00</t>
    </r>
    <r>
      <rPr>
        <sz val="14"/>
        <rFont val="Microsoft JhengHei"/>
        <family val="1"/>
        <charset val="136"/>
      </rPr>
      <t>日</t>
    </r>
    <phoneticPr fontId="6" type="noConversion"/>
  </si>
  <si>
    <t>(1)10800015</t>
  </si>
  <si>
    <t>射出成型機</t>
  </si>
  <si>
    <t>(2)10800033</t>
  </si>
  <si>
    <t>加工機</t>
  </si>
  <si>
    <t>(1)1120801</t>
    <phoneticPr fontId="6" type="noConversion"/>
  </si>
  <si>
    <r>
      <rPr>
        <sz val="10"/>
        <rFont val="標楷體"/>
        <family val="4"/>
        <charset val="136"/>
      </rPr>
      <t>工業用電腦</t>
    </r>
    <phoneticPr fontId="4" type="noConversion"/>
  </si>
  <si>
    <r>
      <rPr>
        <sz val="12"/>
        <rFont val="標楷體"/>
        <family val="4"/>
        <charset val="136"/>
      </rPr>
      <t>射出成型機</t>
    </r>
    <phoneticPr fontId="4" type="noConversion"/>
  </si>
  <si>
    <r>
      <rPr>
        <sz val="12"/>
        <rFont val="標楷體"/>
        <family val="4"/>
        <charset val="136"/>
      </rPr>
      <t>加工機</t>
    </r>
    <phoneticPr fontId="4" type="noConversion"/>
  </si>
  <si>
    <r>
      <rPr>
        <sz val="12"/>
        <rFont val="標楷體"/>
        <family val="4"/>
        <charset val="136"/>
      </rPr>
      <t>工業用電腦</t>
    </r>
    <phoneticPr fontId="4" type="noConversion"/>
  </si>
  <si>
    <t>(1)11200015</t>
    <phoneticPr fontId="4" type="noConversion"/>
  </si>
  <si>
    <t>(2)11300033</t>
    <phoneticPr fontId="4" type="noConversion"/>
  </si>
  <si>
    <t>112.1.15</t>
    <phoneticPr fontId="4" type="noConversion"/>
  </si>
  <si>
    <t>113.11.2</t>
    <phoneticPr fontId="4" type="noConversion"/>
  </si>
  <si>
    <t>(1)1150701</t>
    <phoneticPr fontId="4" type="noConversion"/>
  </si>
  <si>
    <t>115.07.01</t>
    <phoneticPr fontId="4" type="noConversion"/>
  </si>
  <si>
    <r>
      <rPr>
        <sz val="12"/>
        <rFont val="標楷體"/>
        <family val="4"/>
        <charset val="136"/>
      </rPr>
      <t>財產目錄</t>
    </r>
    <phoneticPr fontId="4" type="noConversion"/>
  </si>
  <si>
    <t>115年度金門縣「地方產業創新研發推動計畫」(地方型SBIR)</t>
    <phoneticPr fontId="4" type="noConversion"/>
  </si>
  <si>
    <r>
      <t>115</t>
    </r>
    <r>
      <rPr>
        <sz val="16"/>
        <color theme="1"/>
        <rFont val="標楷體"/>
        <family val="4"/>
        <charset val="136"/>
      </rPr>
      <t>年度金門縣「地方產業創新研發推動計畫」</t>
    </r>
    <r>
      <rPr>
        <sz val="16"/>
        <color theme="1"/>
        <rFont val="Times New Roman"/>
        <family val="1"/>
      </rPr>
      <t>(</t>
    </r>
    <r>
      <rPr>
        <sz val="16"/>
        <color theme="1"/>
        <rFont val="標楷體"/>
        <family val="4"/>
        <charset val="136"/>
      </rPr>
      <t>地方型</t>
    </r>
    <r>
      <rPr>
        <sz val="16"/>
        <color theme="1"/>
        <rFont val="Times New Roman"/>
        <family val="1"/>
      </rPr>
      <t>SBIR)</t>
    </r>
    <phoneticPr fontId="6" type="noConversion"/>
  </si>
  <si>
    <r>
      <rPr>
        <sz val="12"/>
        <rFont val="標楷體"/>
        <family val="4"/>
        <charset val="136"/>
      </rPr>
      <t>發票日期</t>
    </r>
    <r>
      <rPr>
        <sz val="12"/>
        <rFont val="Times New Roman"/>
        <family val="1"/>
      </rPr>
      <t xml:space="preserve">   (</t>
    </r>
    <r>
      <rPr>
        <sz val="12"/>
        <rFont val="標楷體"/>
        <family val="4"/>
        <charset val="136"/>
      </rPr>
      <t>領料日期</t>
    </r>
    <r>
      <rPr>
        <sz val="12"/>
        <rFont val="Times New Roman"/>
        <family val="1"/>
      </rPr>
      <t>)</t>
    </r>
    <phoneticPr fontId="4" type="noConversion"/>
  </si>
  <si>
    <r>
      <rPr>
        <sz val="12"/>
        <rFont val="標楷體"/>
        <family val="4"/>
        <charset val="136"/>
      </rPr>
      <t>發票編號</t>
    </r>
    <r>
      <rPr>
        <sz val="12"/>
        <rFont val="Times New Roman"/>
        <family val="1"/>
      </rPr>
      <t xml:space="preserve">  (</t>
    </r>
    <r>
      <rPr>
        <sz val="12"/>
        <rFont val="標楷體"/>
        <family val="4"/>
        <charset val="136"/>
      </rPr>
      <t>領料單號</t>
    </r>
    <r>
      <rPr>
        <sz val="12"/>
        <rFont val="Times New Roman"/>
        <family val="1"/>
      </rPr>
      <t>)</t>
    </r>
    <phoneticPr fontId="4" type="noConversion"/>
  </si>
  <si>
    <r>
      <rPr>
        <sz val="12"/>
        <rFont val="標楷體"/>
        <family val="4"/>
        <charset val="136"/>
      </rPr>
      <t>發票品名</t>
    </r>
    <r>
      <rPr>
        <sz val="12"/>
        <rFont val="Times New Roman"/>
        <family val="1"/>
      </rPr>
      <t xml:space="preserve">     (</t>
    </r>
    <r>
      <rPr>
        <sz val="12"/>
        <rFont val="標楷體"/>
        <family val="4"/>
        <charset val="136"/>
      </rPr>
      <t>註</t>
    </r>
    <r>
      <rPr>
        <sz val="12"/>
        <rFont val="Times New Roman"/>
        <family val="1"/>
      </rPr>
      <t>4)</t>
    </r>
    <phoneticPr fontId="4" type="noConversion"/>
  </si>
  <si>
    <r>
      <rPr>
        <sz val="12"/>
        <rFont val="標楷體"/>
        <family val="4"/>
        <charset val="136"/>
      </rPr>
      <t>對照計畫書所列項目</t>
    </r>
    <r>
      <rPr>
        <sz val="12"/>
        <rFont val="Times New Roman"/>
        <family val="1"/>
      </rPr>
      <t xml:space="preserve">   (</t>
    </r>
    <r>
      <rPr>
        <sz val="12"/>
        <rFont val="標楷體"/>
        <family val="4"/>
        <charset val="136"/>
      </rPr>
      <t>註</t>
    </r>
    <r>
      <rPr>
        <sz val="12"/>
        <rFont val="Times New Roman"/>
        <family val="1"/>
      </rPr>
      <t>5)</t>
    </r>
    <phoneticPr fontId="4" type="noConversion"/>
  </si>
  <si>
    <r>
      <rPr>
        <sz val="12"/>
        <rFont val="標楷體"/>
        <family val="4"/>
        <charset val="136"/>
      </rPr>
      <t>金額</t>
    </r>
    <r>
      <rPr>
        <sz val="12"/>
        <rFont val="Times New Roman"/>
        <family val="1"/>
      </rPr>
      <t xml:space="preserve">       (</t>
    </r>
    <r>
      <rPr>
        <sz val="12"/>
        <rFont val="標楷體"/>
        <family val="4"/>
        <charset val="136"/>
      </rPr>
      <t>不含營業稅</t>
    </r>
    <r>
      <rPr>
        <sz val="12"/>
        <rFont val="Times New Roman"/>
        <family val="1"/>
      </rPr>
      <t>)</t>
    </r>
    <phoneticPr fontId="4" type="noConversion"/>
  </si>
  <si>
    <r>
      <rPr>
        <sz val="12"/>
        <rFont val="標楷體"/>
        <family val="4"/>
        <charset val="136"/>
      </rPr>
      <t>合</t>
    </r>
    <r>
      <rPr>
        <sz val="12"/>
        <rFont val="Times New Roman"/>
        <family val="1"/>
      </rPr>
      <t xml:space="preserve">                                </t>
    </r>
    <r>
      <rPr>
        <sz val="12"/>
        <rFont val="標楷體"/>
        <family val="4"/>
        <charset val="136"/>
      </rPr>
      <t>計</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</si>
</sst>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0.00_-;\-&quot;$&quot;* #,##0.00_-;_-&quot;$&quot;* &quot;-&quot;??_-;_-@_-"/>
    <numFmt numFmtId="43" formatCode="_-* #,##0.00_-;\-* #,##0.00_-;_-* &quot;-&quot;??_-;_-@_-"/>
    <numFmt numFmtId="176" formatCode="_(* #,##0_);_(* \(#,##0\);_(* &quot;-&quot;_);_(@_)"/>
    <numFmt numFmtId="177" formatCode="0_);[Red]\(0\)"/>
    <numFmt numFmtId="178" formatCode="#,##0_);[Red]\(#,##0\)"/>
    <numFmt numFmtId="179" formatCode="#,##0_ "/>
    <numFmt numFmtId="180" formatCode="#,##0.00_);[Red]\(#,##0.00\)"/>
    <numFmt numFmtId="181" formatCode="&quot;NT$&quot;#,##0;[Red]\-&quot;NT$&quot;#,##0"/>
    <numFmt numFmtId="182" formatCode="0.0%"/>
    <numFmt numFmtId="183" formatCode="_-* #,##0.00_-;\-* #,##0.00_-;_-* &quot;-&quot;_-;_-@_-"/>
    <numFmt numFmtId="184" formatCode="_(* #,##0_);_(* \(#,##0\);_(* &quot;-&quot;??_);_(@_)"/>
    <numFmt numFmtId="185" formatCode="_-* #,##0_-;\-* #,##0_-;_-* &quot;-&quot;??_-;_-@_-"/>
    <numFmt numFmtId="186" formatCode="0.00_ "/>
  </numFmts>
  <fonts count="112">
    <font>
      <sz val="12"/>
      <name val="Times New Roman"/>
      <family val="1"/>
    </font>
    <font>
      <b/>
      <sz val="12"/>
      <name val="Times New Roman"/>
      <family val="1"/>
    </font>
    <font>
      <sz val="12"/>
      <name val="Times New Roman"/>
      <family val="1"/>
    </font>
    <font>
      <sz val="12"/>
      <name val="新細明體"/>
      <family val="1"/>
      <charset val="136"/>
    </font>
    <font>
      <sz val="9"/>
      <name val="新細明體"/>
      <family val="1"/>
      <charset val="136"/>
    </font>
    <font>
      <sz val="10"/>
      <name val="MS Sans Serif"/>
      <family val="2"/>
    </font>
    <font>
      <sz val="9"/>
      <name val="細明體"/>
      <family val="3"/>
      <charset val="136"/>
    </font>
    <font>
      <sz val="16"/>
      <name val="標楷體"/>
      <family val="4"/>
      <charset val="136"/>
    </font>
    <font>
      <sz val="14"/>
      <name val="標楷體"/>
      <family val="4"/>
      <charset val="136"/>
    </font>
    <font>
      <sz val="12"/>
      <name val="標楷體"/>
      <family val="4"/>
      <charset val="136"/>
    </font>
    <font>
      <sz val="16"/>
      <name val="Times New Roman"/>
      <family val="1"/>
    </font>
    <font>
      <sz val="18"/>
      <name val="標楷體"/>
      <family val="4"/>
      <charset val="136"/>
    </font>
    <font>
      <sz val="13"/>
      <name val="標楷體"/>
      <family val="4"/>
      <charset val="136"/>
    </font>
    <font>
      <sz val="10"/>
      <name val="標楷體"/>
      <family val="4"/>
      <charset val="136"/>
    </font>
    <font>
      <sz val="12"/>
      <color indexed="8"/>
      <name val="標楷體"/>
      <family val="4"/>
      <charset val="136"/>
    </font>
    <font>
      <sz val="10"/>
      <color indexed="8"/>
      <name val="標楷體"/>
      <family val="4"/>
      <charset val="136"/>
    </font>
    <font>
      <sz val="10"/>
      <name val="Times New Roman"/>
      <family val="1"/>
    </font>
    <font>
      <sz val="12"/>
      <color indexed="10"/>
      <name val="標楷體"/>
      <family val="4"/>
      <charset val="136"/>
    </font>
    <font>
      <sz val="12"/>
      <name val="Times New Roman"/>
      <family val="1"/>
    </font>
    <font>
      <sz val="16"/>
      <color indexed="10"/>
      <name val="標楷體"/>
      <family val="4"/>
      <charset val="136"/>
    </font>
    <font>
      <u/>
      <sz val="14"/>
      <name val="標楷體"/>
      <family val="4"/>
      <charset val="136"/>
    </font>
    <font>
      <b/>
      <sz val="16"/>
      <name val="標楷體"/>
      <family val="4"/>
      <charset val="136"/>
    </font>
    <font>
      <sz val="8"/>
      <name val="標楷體"/>
      <family val="4"/>
      <charset val="136"/>
    </font>
    <font>
      <sz val="16"/>
      <name val="新細明體"/>
      <family val="1"/>
      <charset val="136"/>
    </font>
    <font>
      <sz val="12"/>
      <color indexed="8"/>
      <name val="Times New Roman"/>
      <family val="1"/>
    </font>
    <font>
      <sz val="18"/>
      <name val="Times New Roman"/>
      <family val="1"/>
    </font>
    <font>
      <sz val="13"/>
      <name val="Times New Roman"/>
      <family val="1"/>
    </font>
    <font>
      <sz val="10"/>
      <color indexed="10"/>
      <name val="標楷體"/>
      <family val="4"/>
      <charset val="136"/>
    </font>
    <font>
      <sz val="10"/>
      <color indexed="8"/>
      <name val="Times New Roman"/>
      <family val="1"/>
    </font>
    <font>
      <b/>
      <sz val="10"/>
      <name val="Times New Roman"/>
      <family val="1"/>
    </font>
    <font>
      <sz val="8"/>
      <name val="Times New Roman"/>
      <family val="1"/>
    </font>
    <font>
      <sz val="10"/>
      <color indexed="10"/>
      <name val="Times New Roman"/>
      <family val="1"/>
    </font>
    <font>
      <b/>
      <sz val="10"/>
      <color indexed="10"/>
      <name val="Times New Roman"/>
      <family val="1"/>
    </font>
    <font>
      <b/>
      <sz val="10"/>
      <color indexed="10"/>
      <name val="標楷體"/>
      <family val="4"/>
      <charset val="136"/>
    </font>
    <font>
      <sz val="14"/>
      <name val="Times New Roman"/>
      <family val="1"/>
    </font>
    <font>
      <b/>
      <sz val="10"/>
      <color indexed="12"/>
      <name val="標楷體"/>
      <family val="4"/>
      <charset val="136"/>
    </font>
    <font>
      <sz val="12"/>
      <color indexed="12"/>
      <name val="標楷體"/>
      <family val="4"/>
      <charset val="136"/>
    </font>
    <font>
      <sz val="10"/>
      <color indexed="12"/>
      <name val="標楷體"/>
      <family val="4"/>
      <charset val="136"/>
    </font>
    <font>
      <b/>
      <sz val="16"/>
      <color indexed="10"/>
      <name val="標楷體"/>
      <family val="4"/>
      <charset val="136"/>
    </font>
    <font>
      <sz val="11"/>
      <name val="標楷體"/>
      <family val="4"/>
      <charset val="136"/>
    </font>
    <font>
      <b/>
      <sz val="12"/>
      <name val="標楷體"/>
      <family val="4"/>
      <charset val="136"/>
    </font>
    <font>
      <sz val="9"/>
      <name val="標楷體"/>
      <family val="4"/>
      <charset val="136"/>
    </font>
    <font>
      <b/>
      <sz val="12"/>
      <color indexed="12"/>
      <name val="標楷體"/>
      <family val="4"/>
      <charset val="136"/>
    </font>
    <font>
      <sz val="14"/>
      <color indexed="8"/>
      <name val="Times New Roman"/>
      <family val="1"/>
    </font>
    <font>
      <b/>
      <sz val="10"/>
      <name val="標楷體"/>
      <family val="4"/>
      <charset val="136"/>
    </font>
    <font>
      <sz val="16"/>
      <color indexed="10"/>
      <name val="Times New Roman"/>
      <family val="1"/>
    </font>
    <font>
      <b/>
      <sz val="10"/>
      <color indexed="12"/>
      <name val="Times New Roman"/>
      <family val="1"/>
    </font>
    <font>
      <sz val="16"/>
      <color indexed="8"/>
      <name val="Times New Roman"/>
      <family val="1"/>
    </font>
    <font>
      <sz val="16"/>
      <color indexed="8"/>
      <name val="標楷體"/>
      <family val="4"/>
      <charset val="136"/>
    </font>
    <font>
      <sz val="12"/>
      <color indexed="12"/>
      <name val="Times New Roman"/>
      <family val="1"/>
    </font>
    <font>
      <sz val="11"/>
      <name val="Times New Roman"/>
      <family val="1"/>
    </font>
    <font>
      <sz val="10"/>
      <color indexed="12"/>
      <name val="Times New Roman"/>
      <family val="1"/>
    </font>
    <font>
      <sz val="9"/>
      <name val="Times New Roman"/>
      <family val="1"/>
    </font>
    <font>
      <sz val="14"/>
      <name val="新細明體"/>
      <family val="1"/>
      <charset val="136"/>
    </font>
    <font>
      <sz val="12"/>
      <color indexed="55"/>
      <name val="Times New Roman"/>
      <family val="1"/>
    </font>
    <font>
      <sz val="36"/>
      <color indexed="55"/>
      <name val="Times New Roman"/>
      <family val="1"/>
    </font>
    <font>
      <sz val="36"/>
      <color indexed="55"/>
      <name val="標楷體"/>
      <family val="4"/>
      <charset val="136"/>
    </font>
    <font>
      <b/>
      <sz val="18"/>
      <name val="Times New Roman"/>
      <family val="1"/>
    </font>
    <font>
      <b/>
      <sz val="18"/>
      <name val="標楷體"/>
      <family val="4"/>
      <charset val="136"/>
    </font>
    <font>
      <b/>
      <sz val="16"/>
      <color indexed="22"/>
      <name val="標楷體"/>
      <family val="4"/>
      <charset val="136"/>
    </font>
    <font>
      <sz val="48"/>
      <color indexed="22"/>
      <name val="Times New Roman"/>
      <family val="1"/>
    </font>
    <font>
      <sz val="48"/>
      <color indexed="22"/>
      <name val="標楷體"/>
      <family val="4"/>
      <charset val="136"/>
    </font>
    <font>
      <b/>
      <sz val="14"/>
      <name val="Times New Roman"/>
      <family val="1"/>
    </font>
    <font>
      <b/>
      <sz val="14"/>
      <name val="標楷體"/>
      <family val="4"/>
      <charset val="136"/>
    </font>
    <font>
      <b/>
      <sz val="16"/>
      <color indexed="55"/>
      <name val="標楷體"/>
      <family val="4"/>
      <charset val="136"/>
    </font>
    <font>
      <sz val="12"/>
      <color rgb="FF9C6500"/>
      <name val="新細明體"/>
      <family val="1"/>
      <charset val="136"/>
      <scheme val="minor"/>
    </font>
    <font>
      <sz val="10"/>
      <color rgb="FFFF0000"/>
      <name val="Times New Roman"/>
      <family val="1"/>
    </font>
    <font>
      <b/>
      <sz val="10"/>
      <color rgb="FFFF0000"/>
      <name val="Times New Roman"/>
      <family val="1"/>
    </font>
    <font>
      <sz val="12"/>
      <color rgb="FFFF0000"/>
      <name val="標楷體"/>
      <family val="4"/>
      <charset val="136"/>
    </font>
    <font>
      <b/>
      <sz val="10"/>
      <color rgb="FFFF0000"/>
      <name val="標楷體"/>
      <family val="4"/>
      <charset val="136"/>
    </font>
    <font>
      <b/>
      <sz val="12"/>
      <color theme="1"/>
      <name val="標楷體"/>
      <family val="4"/>
      <charset val="136"/>
    </font>
    <font>
      <sz val="12"/>
      <color rgb="FFFF0000"/>
      <name val="Times New Roman"/>
      <family val="1"/>
    </font>
    <font>
      <b/>
      <sz val="12"/>
      <color rgb="FF0000FF"/>
      <name val="Times New Roman"/>
      <family val="1"/>
    </font>
    <font>
      <b/>
      <sz val="10"/>
      <color rgb="FF0000FF"/>
      <name val="Times New Roman"/>
      <family val="1"/>
    </font>
    <font>
      <sz val="10"/>
      <color theme="1"/>
      <name val="Times New Roman"/>
      <family val="1"/>
    </font>
    <font>
      <sz val="12"/>
      <color theme="1"/>
      <name val="Times New Roman"/>
      <family val="1"/>
    </font>
    <font>
      <b/>
      <sz val="12"/>
      <color rgb="FF0000FF"/>
      <name val="標楷體"/>
      <family val="4"/>
      <charset val="136"/>
    </font>
    <font>
      <b/>
      <sz val="12"/>
      <color rgb="FFFF0000"/>
      <name val="標楷體"/>
      <family val="4"/>
      <charset val="136"/>
    </font>
    <font>
      <sz val="16"/>
      <color theme="0" tint="-0.499984740745262"/>
      <name val="標楷體"/>
      <family val="4"/>
      <charset val="136"/>
    </font>
    <font>
      <sz val="16"/>
      <color rgb="FF808080"/>
      <name val="標楷體"/>
      <family val="4"/>
      <charset val="136"/>
    </font>
    <font>
      <sz val="18"/>
      <color theme="1"/>
      <name val="標楷體"/>
      <family val="4"/>
      <charset val="136"/>
    </font>
    <font>
      <b/>
      <sz val="14"/>
      <color rgb="FFFF0000"/>
      <name val="標楷體"/>
      <family val="4"/>
      <charset val="136"/>
    </font>
    <font>
      <sz val="16"/>
      <color theme="1"/>
      <name val="Times New Roman"/>
      <family val="1"/>
    </font>
    <font>
      <sz val="10"/>
      <color rgb="FFFF0000"/>
      <name val="標楷體"/>
      <family val="4"/>
      <charset val="136"/>
    </font>
    <font>
      <b/>
      <sz val="14"/>
      <color indexed="10"/>
      <name val="標楷體"/>
      <family val="4"/>
      <charset val="136"/>
    </font>
    <font>
      <b/>
      <sz val="12"/>
      <color indexed="10"/>
      <name val="Times New Roman"/>
      <family val="1"/>
    </font>
    <font>
      <b/>
      <sz val="12"/>
      <color indexed="10"/>
      <name val="標楷體"/>
      <family val="4"/>
      <charset val="136"/>
    </font>
    <font>
      <b/>
      <sz val="10"/>
      <color rgb="FF0033CC"/>
      <name val="標楷體"/>
      <family val="4"/>
      <charset val="136"/>
    </font>
    <font>
      <b/>
      <sz val="10"/>
      <color rgb="FF0033CC"/>
      <name val="Times New Roman"/>
      <family val="1"/>
    </font>
    <font>
      <sz val="16"/>
      <color indexed="23"/>
      <name val="Times New Roman"/>
      <family val="1"/>
    </font>
    <font>
      <sz val="16"/>
      <color indexed="23"/>
      <name val="標楷體"/>
      <family val="4"/>
      <charset val="136"/>
    </font>
    <font>
      <b/>
      <sz val="14"/>
      <color rgb="FF0000FF"/>
      <name val="Times New Roman"/>
      <family val="1"/>
    </font>
    <font>
      <sz val="11"/>
      <color rgb="FFFF0000"/>
      <name val="標楷體"/>
      <family val="4"/>
      <charset val="136"/>
    </font>
    <font>
      <sz val="10"/>
      <name val="Wingdings 2"/>
      <family val="1"/>
      <charset val="2"/>
    </font>
    <font>
      <sz val="12"/>
      <name val="Wingdings 2"/>
      <family val="1"/>
      <charset val="2"/>
    </font>
    <font>
      <sz val="18"/>
      <color indexed="8"/>
      <name val="標楷體"/>
      <family val="1"/>
      <charset val="136"/>
    </font>
    <font>
      <b/>
      <u/>
      <sz val="12"/>
      <color rgb="FFFF0000"/>
      <name val="Times New Roman"/>
      <family val="1"/>
    </font>
    <font>
      <b/>
      <sz val="12"/>
      <color indexed="12"/>
      <name val="Times New Roman"/>
      <family val="1"/>
    </font>
    <font>
      <sz val="16"/>
      <color theme="1"/>
      <name val="標楷體"/>
      <family val="4"/>
      <charset val="136"/>
    </font>
    <font>
      <sz val="12"/>
      <name val="Microsoft JhengHei"/>
      <family val="1"/>
    </font>
    <font>
      <sz val="12"/>
      <name val="Times New Roman"/>
      <family val="1"/>
      <charset val="136"/>
    </font>
    <font>
      <sz val="14"/>
      <name val="Microsoft JhengHei"/>
      <family val="1"/>
    </font>
    <font>
      <sz val="14"/>
      <name val="Times New Roman"/>
      <family val="1"/>
      <charset val="136"/>
    </font>
    <font>
      <sz val="14"/>
      <name val="細明體"/>
      <family val="1"/>
      <charset val="136"/>
    </font>
    <font>
      <sz val="14"/>
      <name val="Microsoft JhengHei"/>
      <family val="1"/>
      <charset val="136"/>
    </font>
    <font>
      <b/>
      <sz val="14"/>
      <name val="Microsoft JhengHei"/>
      <family val="1"/>
    </font>
    <font>
      <sz val="14"/>
      <name val="Segoe UI Symbol"/>
      <family val="1"/>
    </font>
    <font>
      <b/>
      <sz val="20"/>
      <name val="Microsoft JhengHei"/>
      <family val="1"/>
    </font>
    <font>
      <b/>
      <sz val="20"/>
      <name val="Times New Roman"/>
      <family val="1"/>
    </font>
    <font>
      <b/>
      <sz val="14"/>
      <name val="Times New Roman"/>
      <family val="1"/>
      <charset val="136"/>
    </font>
    <font>
      <b/>
      <sz val="14"/>
      <name val="Microsoft JhengHei"/>
      <family val="1"/>
      <charset val="136"/>
    </font>
    <font>
      <b/>
      <sz val="12"/>
      <name val="標楷體"/>
      <family val="1"/>
      <charset val="136"/>
    </font>
  </fonts>
  <fills count="8">
    <fill>
      <patternFill patternType="none"/>
    </fill>
    <fill>
      <patternFill patternType="gray125"/>
    </fill>
    <fill>
      <patternFill patternType="solid">
        <fgColor indexed="42"/>
        <bgColor indexed="64"/>
      </patternFill>
    </fill>
    <fill>
      <patternFill patternType="solid">
        <fgColor rgb="FFFFEB9C"/>
      </patternFill>
    </fill>
    <fill>
      <patternFill patternType="solid">
        <fgColor theme="0"/>
        <bgColor indexed="64"/>
      </patternFill>
    </fill>
    <fill>
      <patternFill patternType="solid">
        <fgColor theme="0" tint="-4.9989318521683403E-2"/>
        <bgColor indexed="64"/>
      </patternFill>
    </fill>
    <fill>
      <patternFill patternType="solid">
        <fgColor rgb="FFFFEB9C"/>
        <bgColor indexed="64"/>
      </patternFill>
    </fill>
    <fill>
      <patternFill patternType="solid">
        <fgColor rgb="FFDCE6F1"/>
        <bgColor indexed="64"/>
      </patternFill>
    </fill>
  </fills>
  <borders count="11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style="thin">
        <color indexed="64"/>
      </left>
      <right style="thin">
        <color indexed="64"/>
      </right>
      <top/>
      <bottom/>
      <diagonal/>
    </border>
    <border>
      <left style="thin">
        <color indexed="64"/>
      </left>
      <right/>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style="hair">
        <color indexed="64"/>
      </top>
      <bottom style="hair">
        <color indexed="64"/>
      </bottom>
      <diagonal/>
    </border>
    <border>
      <left style="medium">
        <color indexed="64"/>
      </left>
      <right/>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9"/>
      </left>
      <right style="thin">
        <color indexed="9"/>
      </right>
      <top style="thin">
        <color indexed="9"/>
      </top>
      <bottom style="thin">
        <color indexed="9"/>
      </bottom>
      <diagonal/>
    </border>
    <border>
      <left style="medium">
        <color indexed="64"/>
      </left>
      <right/>
      <top style="medium">
        <color indexed="64"/>
      </top>
      <bottom/>
      <diagonal/>
    </border>
    <border>
      <left style="mediumDashed">
        <color indexed="64"/>
      </left>
      <right style="mediumDashed">
        <color indexed="64"/>
      </right>
      <top style="mediumDashed">
        <color indexed="64"/>
      </top>
      <bottom/>
      <diagonal/>
    </border>
    <border>
      <left style="mediumDashed">
        <color indexed="64"/>
      </left>
      <right style="mediumDashed">
        <color indexed="64"/>
      </right>
      <top/>
      <bottom style="mediumDashed">
        <color indexed="64"/>
      </bottom>
      <diagonal/>
    </border>
    <border>
      <left style="mediumDashed">
        <color indexed="64"/>
      </left>
      <right/>
      <top style="mediumDashed">
        <color indexed="64"/>
      </top>
      <bottom/>
      <diagonal/>
    </border>
    <border>
      <left/>
      <right style="mediumDashed">
        <color indexed="64"/>
      </right>
      <top style="mediumDashed">
        <color indexed="64"/>
      </top>
      <bottom/>
      <diagonal/>
    </border>
    <border>
      <left style="mediumDashed">
        <color indexed="64"/>
      </left>
      <right/>
      <top/>
      <bottom/>
      <diagonal/>
    </border>
    <border>
      <left/>
      <right style="mediumDashed">
        <color indexed="64"/>
      </right>
      <top/>
      <bottom/>
      <diagonal/>
    </border>
    <border>
      <left style="mediumDashed">
        <color indexed="64"/>
      </left>
      <right/>
      <top/>
      <bottom style="mediumDashed">
        <color indexed="64"/>
      </bottom>
      <diagonal/>
    </border>
    <border>
      <left/>
      <right style="mediumDashed">
        <color indexed="64"/>
      </right>
      <top/>
      <bottom style="mediumDashed">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thin">
        <color indexed="9"/>
      </top>
      <bottom style="thin">
        <color indexed="9"/>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medium">
        <color indexed="64"/>
      </top>
      <bottom/>
      <diagonal/>
    </border>
    <border>
      <left style="thin">
        <color indexed="64"/>
      </left>
      <right style="thick">
        <color rgb="FFFF0000"/>
      </right>
      <top style="thin">
        <color indexed="64"/>
      </top>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top style="thick">
        <color rgb="FFFF0000"/>
      </top>
      <bottom style="thin">
        <color indexed="64"/>
      </bottom>
      <diagonal/>
    </border>
    <border>
      <left/>
      <right style="thick">
        <color rgb="FFFF0000"/>
      </right>
      <top style="thick">
        <color rgb="FFFF0000"/>
      </top>
      <bottom style="thin">
        <color indexed="64"/>
      </bottom>
      <diagonal/>
    </border>
    <border>
      <left style="thick">
        <color rgb="FFFF0000"/>
      </left>
      <right style="thin">
        <color indexed="64"/>
      </right>
      <top style="thin">
        <color indexed="64"/>
      </top>
      <bottom/>
      <diagonal/>
    </border>
    <border>
      <left style="thick">
        <color rgb="FFFF0000"/>
      </left>
      <right style="thin">
        <color indexed="64"/>
      </right>
      <top/>
      <bottom style="thin">
        <color indexed="64"/>
      </bottom>
      <diagonal/>
    </border>
    <border>
      <left style="thin">
        <color indexed="64"/>
      </left>
      <right style="thick">
        <color rgb="FFFF0000"/>
      </right>
      <top/>
      <bottom style="thin">
        <color indexed="64"/>
      </bottom>
      <diagonal/>
    </border>
    <border>
      <left style="thick">
        <color rgb="FFFF0000"/>
      </left>
      <right style="thin">
        <color indexed="64"/>
      </right>
      <top style="medium">
        <color auto="1"/>
      </top>
      <bottom style="thin">
        <color indexed="64"/>
      </bottom>
      <diagonal/>
    </border>
    <border>
      <left/>
      <right style="thick">
        <color rgb="FFFF0000"/>
      </right>
      <top style="medium">
        <color auto="1"/>
      </top>
      <bottom/>
      <diagonal/>
    </border>
    <border>
      <left/>
      <right style="thin">
        <color indexed="64"/>
      </right>
      <top style="thin">
        <color indexed="64"/>
      </top>
      <bottom style="medium">
        <color indexed="64"/>
      </bottom>
      <diagonal/>
    </border>
    <border>
      <left/>
      <right style="thick">
        <color rgb="FFFF0000"/>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9"/>
      </right>
      <top style="medium">
        <color indexed="64"/>
      </top>
      <bottom style="thin">
        <color indexed="9"/>
      </bottom>
      <diagonal/>
    </border>
    <border>
      <left style="thin">
        <color indexed="9"/>
      </left>
      <right style="thin">
        <color indexed="9"/>
      </right>
      <top style="medium">
        <color indexed="64"/>
      </top>
      <bottom style="thin">
        <color indexed="9"/>
      </bottom>
      <diagonal/>
    </border>
    <border>
      <left style="thin">
        <color indexed="9"/>
      </left>
      <right style="medium">
        <color indexed="64"/>
      </right>
      <top style="medium">
        <color indexed="64"/>
      </top>
      <bottom style="thin">
        <color indexed="9"/>
      </bottom>
      <diagonal/>
    </border>
    <border>
      <left style="medium">
        <color indexed="64"/>
      </left>
      <right style="thin">
        <color indexed="9"/>
      </right>
      <top style="thin">
        <color indexed="9"/>
      </top>
      <bottom style="thin">
        <color indexed="9"/>
      </bottom>
      <diagonal/>
    </border>
    <border>
      <left style="thin">
        <color indexed="9"/>
      </left>
      <right style="medium">
        <color indexed="64"/>
      </right>
      <top style="thin">
        <color indexed="9"/>
      </top>
      <bottom style="thin">
        <color indexed="9"/>
      </bottom>
      <diagonal/>
    </border>
    <border>
      <left style="medium">
        <color indexed="64"/>
      </left>
      <right/>
      <top style="thin">
        <color indexed="9"/>
      </top>
      <bottom style="thin">
        <color indexed="9"/>
      </bottom>
      <diagonal/>
    </border>
    <border>
      <left/>
      <right style="medium">
        <color indexed="64"/>
      </right>
      <top style="thin">
        <color indexed="9"/>
      </top>
      <bottom style="thin">
        <color indexed="9"/>
      </bottom>
      <diagonal/>
    </border>
    <border>
      <left style="medium">
        <color indexed="64"/>
      </left>
      <right style="thin">
        <color indexed="9"/>
      </right>
      <top style="thin">
        <color indexed="9"/>
      </top>
      <bottom style="medium">
        <color indexed="64"/>
      </bottom>
      <diagonal/>
    </border>
    <border>
      <left style="thin">
        <color indexed="9"/>
      </left>
      <right style="thin">
        <color indexed="9"/>
      </right>
      <top style="thin">
        <color indexed="9"/>
      </top>
      <bottom style="medium">
        <color indexed="64"/>
      </bottom>
      <diagonal/>
    </border>
    <border>
      <left style="thin">
        <color indexed="9"/>
      </left>
      <right style="medium">
        <color indexed="64"/>
      </right>
      <top style="thin">
        <color indexed="9"/>
      </top>
      <bottom style="medium">
        <color indexed="64"/>
      </bottom>
      <diagonal/>
    </border>
    <border>
      <left/>
      <right style="thin">
        <color indexed="64"/>
      </right>
      <top/>
      <bottom style="hair">
        <color indexed="64"/>
      </bottom>
      <diagonal/>
    </border>
    <border>
      <left style="medium">
        <color indexed="64"/>
      </left>
      <right/>
      <top style="medium">
        <color indexed="64"/>
      </top>
      <bottom style="hair">
        <color indexed="64"/>
      </bottom>
      <diagonal/>
    </border>
    <border>
      <left style="thin">
        <color indexed="64"/>
      </left>
      <right/>
      <top style="medium">
        <color indexed="64"/>
      </top>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10">
    <xf numFmtId="0" fontId="0" fillId="0" borderId="0"/>
    <xf numFmtId="0" fontId="5" fillId="0" borderId="0"/>
    <xf numFmtId="0" fontId="5" fillId="0" borderId="0"/>
    <xf numFmtId="0" fontId="3" fillId="0" borderId="0"/>
    <xf numFmtId="0" fontId="2" fillId="0" borderId="0"/>
    <xf numFmtId="176" fontId="2" fillId="0" borderId="0" applyFont="0" applyFill="0" applyBorder="0" applyAlignment="0" applyProtection="0"/>
    <xf numFmtId="0" fontId="65" fillId="3" borderId="0" applyNumberFormat="0" applyBorder="0" applyAlignment="0" applyProtection="0">
      <alignment vertical="center"/>
    </xf>
    <xf numFmtId="9" fontId="2" fillId="0" borderId="0" applyFont="0" applyFill="0" applyBorder="0" applyAlignment="0" applyProtection="0"/>
    <xf numFmtId="181" fontId="5" fillId="0" borderId="0" applyFont="0" applyFill="0" applyBorder="0" applyAlignment="0" applyProtection="0"/>
    <xf numFmtId="43" fontId="2" fillId="0" borderId="0" applyFont="0" applyFill="0" applyBorder="0" applyAlignment="0" applyProtection="0">
      <alignment vertical="center"/>
    </xf>
  </cellStyleXfs>
  <cellXfs count="522">
    <xf numFmtId="0" fontId="0" fillId="0" borderId="0" xfId="0"/>
    <xf numFmtId="0" fontId="9" fillId="0" borderId="0" xfId="3" applyFont="1"/>
    <xf numFmtId="0" fontId="9" fillId="0" borderId="0" xfId="4" applyFont="1"/>
    <xf numFmtId="0" fontId="8" fillId="0" borderId="0" xfId="4" applyFont="1"/>
    <xf numFmtId="0" fontId="11" fillId="0" borderId="0" xfId="4" applyFont="1" applyAlignment="1">
      <alignment horizontal="centerContinuous"/>
    </xf>
    <xf numFmtId="0" fontId="7" fillId="0" borderId="0" xfId="4" applyFont="1"/>
    <xf numFmtId="0" fontId="7" fillId="0" borderId="0" xfId="4" applyFont="1" applyAlignment="1">
      <alignment horizontal="centerContinuous"/>
    </xf>
    <xf numFmtId="0" fontId="9" fillId="0" borderId="0" xfId="4" applyFont="1" applyAlignment="1">
      <alignment horizontal="centerContinuous"/>
    </xf>
    <xf numFmtId="0" fontId="9" fillId="0" borderId="0" xfId="4" applyFont="1" applyAlignment="1">
      <alignment horizontal="center"/>
    </xf>
    <xf numFmtId="182" fontId="9" fillId="0" borderId="0" xfId="4" applyNumberFormat="1" applyFont="1"/>
    <xf numFmtId="0" fontId="12" fillId="0" borderId="0" xfId="4" applyFont="1"/>
    <xf numFmtId="0" fontId="12" fillId="0" borderId="0" xfId="2" applyFont="1" applyAlignment="1">
      <alignment horizontal="right"/>
    </xf>
    <xf numFmtId="0" fontId="12" fillId="0" borderId="0" xfId="2" quotePrefix="1" applyFont="1" applyAlignment="1">
      <alignment horizontal="right"/>
    </xf>
    <xf numFmtId="0" fontId="12" fillId="0" borderId="0" xfId="2" applyFont="1"/>
    <xf numFmtId="182" fontId="12" fillId="0" borderId="0" xfId="2" applyNumberFormat="1" applyFont="1"/>
    <xf numFmtId="0" fontId="13" fillId="0" borderId="1" xfId="0" applyFont="1" applyBorder="1" applyAlignment="1">
      <alignment horizontal="center" vertical="center"/>
    </xf>
    <xf numFmtId="0" fontId="9" fillId="0" borderId="0" xfId="0" applyFont="1"/>
    <xf numFmtId="0" fontId="13" fillId="0" borderId="0" xfId="0" applyFont="1"/>
    <xf numFmtId="0" fontId="13" fillId="0" borderId="0" xfId="0" applyFont="1" applyAlignment="1">
      <alignment vertical="center"/>
    </xf>
    <xf numFmtId="0" fontId="9" fillId="0" borderId="0" xfId="4" applyFont="1" applyAlignment="1">
      <alignment vertical="center"/>
    </xf>
    <xf numFmtId="176" fontId="13" fillId="0" borderId="0" xfId="5" applyFont="1" applyBorder="1"/>
    <xf numFmtId="176" fontId="13" fillId="0" borderId="1" xfId="5" applyFont="1" applyBorder="1"/>
    <xf numFmtId="178" fontId="13" fillId="0" borderId="0" xfId="5" applyNumberFormat="1" applyFont="1" applyBorder="1"/>
    <xf numFmtId="0" fontId="12" fillId="0" borderId="0" xfId="2" quotePrefix="1" applyFont="1"/>
    <xf numFmtId="176" fontId="13" fillId="0" borderId="2" xfId="5" applyFont="1" applyBorder="1"/>
    <xf numFmtId="0" fontId="14" fillId="0" borderId="0" xfId="3" applyFont="1"/>
    <xf numFmtId="176" fontId="15" fillId="0" borderId="0" xfId="5" applyFont="1" applyBorder="1"/>
    <xf numFmtId="0" fontId="19" fillId="0" borderId="0" xfId="0" applyFont="1"/>
    <xf numFmtId="182" fontId="9" fillId="0" borderId="0" xfId="2" applyNumberFormat="1" applyFont="1"/>
    <xf numFmtId="176" fontId="13" fillId="0" borderId="0" xfId="5" applyFont="1" applyBorder="1" applyAlignment="1">
      <alignment vertical="center"/>
    </xf>
    <xf numFmtId="176" fontId="13" fillId="0" borderId="3" xfId="5" applyFont="1" applyBorder="1" applyAlignment="1">
      <alignment wrapText="1"/>
    </xf>
    <xf numFmtId="0" fontId="13" fillId="0" borderId="4" xfId="0" quotePrefix="1" applyFont="1" applyBorder="1" applyAlignment="1">
      <alignment horizontal="center"/>
    </xf>
    <xf numFmtId="0" fontId="9" fillId="0" borderId="0" xfId="1" applyFont="1" applyAlignment="1">
      <alignment horizontal="left" vertical="center"/>
    </xf>
    <xf numFmtId="0" fontId="9" fillId="0" borderId="0" xfId="0" applyFont="1" applyAlignment="1">
      <alignment vertical="center"/>
    </xf>
    <xf numFmtId="0" fontId="9" fillId="0" borderId="0" xfId="1" applyFont="1" applyAlignment="1">
      <alignment horizontal="left"/>
    </xf>
    <xf numFmtId="0" fontId="13" fillId="0" borderId="1" xfId="0" quotePrefix="1" applyFont="1" applyBorder="1" applyAlignment="1">
      <alignment horizontal="center" vertical="center"/>
    </xf>
    <xf numFmtId="176" fontId="13" fillId="0" borderId="1" xfId="5" applyFont="1" applyBorder="1" applyAlignment="1">
      <alignment horizontal="center" vertical="center"/>
    </xf>
    <xf numFmtId="176" fontId="13" fillId="0" borderId="5" xfId="5" applyFont="1" applyBorder="1" applyAlignment="1">
      <alignment horizontal="center" vertical="center"/>
    </xf>
    <xf numFmtId="0" fontId="17" fillId="0" borderId="0" xfId="0" applyFont="1"/>
    <xf numFmtId="0" fontId="24" fillId="0" borderId="0" xfId="0" applyFont="1"/>
    <xf numFmtId="182" fontId="26" fillId="0" borderId="0" xfId="2" applyNumberFormat="1" applyFont="1"/>
    <xf numFmtId="0" fontId="26" fillId="0" borderId="0" xfId="2" quotePrefix="1" applyFont="1" applyAlignment="1">
      <alignment horizontal="right"/>
    </xf>
    <xf numFmtId="0" fontId="26" fillId="0" borderId="0" xfId="4" applyFont="1"/>
    <xf numFmtId="0" fontId="26" fillId="0" borderId="0" xfId="2" applyFont="1"/>
    <xf numFmtId="0" fontId="26" fillId="0" borderId="0" xfId="2" applyFont="1" applyAlignment="1">
      <alignment horizontal="right"/>
    </xf>
    <xf numFmtId="0" fontId="28" fillId="0" borderId="0" xfId="0" applyFont="1"/>
    <xf numFmtId="0" fontId="16" fillId="0" borderId="0" xfId="0" applyFont="1"/>
    <xf numFmtId="2" fontId="16" fillId="0" borderId="1" xfId="0" applyNumberFormat="1" applyFont="1" applyBorder="1"/>
    <xf numFmtId="0" fontId="16" fillId="0" borderId="1" xfId="0" applyFont="1" applyBorder="1"/>
    <xf numFmtId="0" fontId="16" fillId="0" borderId="1" xfId="0" applyFont="1" applyBorder="1" applyAlignment="1">
      <alignment horizontal="center"/>
    </xf>
    <xf numFmtId="0" fontId="16" fillId="2" borderId="1" xfId="0" applyFont="1" applyFill="1" applyBorder="1"/>
    <xf numFmtId="0" fontId="16" fillId="0" borderId="1" xfId="0" applyFont="1" applyBorder="1" applyAlignment="1">
      <alignment horizontal="center" wrapText="1"/>
    </xf>
    <xf numFmtId="0" fontId="16" fillId="0" borderId="1" xfId="0" applyFont="1" applyBorder="1" applyAlignment="1">
      <alignment horizontal="right"/>
    </xf>
    <xf numFmtId="0" fontId="30" fillId="0" borderId="1" xfId="0" applyFont="1" applyBorder="1" applyAlignment="1">
      <alignment horizontal="centerContinuous"/>
    </xf>
    <xf numFmtId="0" fontId="30" fillId="0" borderId="1" xfId="0" applyFont="1" applyBorder="1" applyAlignment="1">
      <alignment horizontal="center" vertical="center"/>
    </xf>
    <xf numFmtId="0" fontId="29" fillId="0" borderId="3" xfId="0" applyFont="1" applyBorder="1" applyAlignment="1">
      <alignment horizontal="left"/>
    </xf>
    <xf numFmtId="0" fontId="29" fillId="0" borderId="1" xfId="0" applyFont="1" applyBorder="1" applyAlignment="1">
      <alignment horizontal="left"/>
    </xf>
    <xf numFmtId="0" fontId="30" fillId="0" borderId="5" xfId="0" applyFont="1" applyBorder="1" applyAlignment="1">
      <alignment horizontal="centerContinuous"/>
    </xf>
    <xf numFmtId="0" fontId="16" fillId="0" borderId="5" xfId="0" applyFont="1" applyBorder="1" applyAlignment="1">
      <alignment horizontal="right"/>
    </xf>
    <xf numFmtId="0" fontId="16" fillId="0" borderId="3" xfId="0" applyFont="1" applyBorder="1" applyAlignment="1">
      <alignment horizontal="centerContinuous"/>
    </xf>
    <xf numFmtId="0" fontId="30" fillId="0" borderId="3" xfId="0" applyFont="1" applyBorder="1" applyAlignment="1">
      <alignment horizontal="centerContinuous"/>
    </xf>
    <xf numFmtId="0" fontId="16" fillId="0" borderId="3" xfId="0" applyFont="1" applyBorder="1" applyAlignment="1">
      <alignment horizontal="right"/>
    </xf>
    <xf numFmtId="0" fontId="16" fillId="0" borderId="3" xfId="0" applyFont="1" applyBorder="1" applyAlignment="1">
      <alignment horizontal="center" wrapText="1"/>
    </xf>
    <xf numFmtId="0" fontId="16" fillId="0" borderId="1" xfId="0" quotePrefix="1" applyFont="1" applyBorder="1" applyAlignment="1">
      <alignment horizontal="left"/>
    </xf>
    <xf numFmtId="0" fontId="29" fillId="0" borderId="7" xfId="0" applyFont="1" applyBorder="1" applyAlignment="1">
      <alignment horizontal="left"/>
    </xf>
    <xf numFmtId="0" fontId="16" fillId="0" borderId="5" xfId="0" applyFont="1" applyBorder="1" applyAlignment="1">
      <alignment horizontal="centerContinuous"/>
    </xf>
    <xf numFmtId="0" fontId="66" fillId="0" borderId="1" xfId="0" quotePrefix="1" applyFont="1" applyBorder="1" applyAlignment="1">
      <alignment horizontal="left"/>
    </xf>
    <xf numFmtId="0" fontId="34" fillId="0" borderId="0" xfId="0" applyFont="1"/>
    <xf numFmtId="176" fontId="13" fillId="0" borderId="8" xfId="5" applyFont="1" applyBorder="1" applyAlignment="1">
      <alignment horizontal="center" vertical="center"/>
    </xf>
    <xf numFmtId="178" fontId="68" fillId="0" borderId="0" xfId="5" applyNumberFormat="1" applyFont="1" applyBorder="1" applyAlignment="1">
      <alignment vertical="center"/>
    </xf>
    <xf numFmtId="0" fontId="69" fillId="0" borderId="0" xfId="0" applyFont="1"/>
    <xf numFmtId="176" fontId="69" fillId="0" borderId="0" xfId="5" applyFont="1" applyBorder="1" applyAlignment="1"/>
    <xf numFmtId="0" fontId="7" fillId="0" borderId="0" xfId="2" applyFont="1" applyAlignment="1">
      <alignment horizontal="right" vertical="center"/>
    </xf>
    <xf numFmtId="0" fontId="29" fillId="0" borderId="1" xfId="0" applyFont="1" applyBorder="1" applyAlignment="1">
      <alignment horizontal="center"/>
    </xf>
    <xf numFmtId="0" fontId="0" fillId="0" borderId="0" xfId="0" applyAlignment="1">
      <alignment horizontal="center"/>
    </xf>
    <xf numFmtId="178" fontId="2" fillId="0" borderId="66" xfId="5" applyNumberFormat="1" applyFont="1" applyFill="1" applyBorder="1" applyAlignment="1">
      <alignment vertical="center"/>
    </xf>
    <xf numFmtId="0" fontId="0" fillId="0" borderId="0" xfId="0" applyAlignment="1">
      <alignment horizontal="center" vertical="center"/>
    </xf>
    <xf numFmtId="0" fontId="24" fillId="0" borderId="0" xfId="0" applyFont="1" applyAlignment="1">
      <alignment horizontal="center"/>
    </xf>
    <xf numFmtId="0" fontId="16" fillId="0" borderId="0" xfId="0" applyFont="1" applyAlignment="1">
      <alignment vertical="center"/>
    </xf>
    <xf numFmtId="0" fontId="16" fillId="0" borderId="1" xfId="0" applyFont="1" applyBorder="1" applyAlignment="1">
      <alignment horizontal="center" vertical="center"/>
    </xf>
    <xf numFmtId="176" fontId="16" fillId="0" borderId="1" xfId="5" applyFont="1" applyBorder="1"/>
    <xf numFmtId="176" fontId="16" fillId="2" borderId="1" xfId="5" applyFont="1" applyFill="1" applyBorder="1"/>
    <xf numFmtId="178" fontId="16" fillId="2" borderId="1" xfId="5" applyNumberFormat="1" applyFont="1" applyFill="1" applyBorder="1"/>
    <xf numFmtId="179" fontId="16" fillId="4" borderId="1" xfId="0" applyNumberFormat="1" applyFont="1" applyFill="1" applyBorder="1"/>
    <xf numFmtId="9" fontId="16" fillId="0" borderId="67" xfId="7" applyFont="1" applyBorder="1" applyAlignment="1">
      <alignment horizontal="center" vertical="center"/>
    </xf>
    <xf numFmtId="178" fontId="16" fillId="2" borderId="3" xfId="5" applyNumberFormat="1" applyFont="1" applyFill="1" applyBorder="1"/>
    <xf numFmtId="178" fontId="16" fillId="4" borderId="4" xfId="5" applyNumberFormat="1" applyFont="1" applyFill="1" applyBorder="1"/>
    <xf numFmtId="178" fontId="16" fillId="4" borderId="68" xfId="5" applyNumberFormat="1" applyFont="1" applyFill="1" applyBorder="1"/>
    <xf numFmtId="178" fontId="16" fillId="0" borderId="68" xfId="5" applyNumberFormat="1" applyFont="1" applyBorder="1" applyAlignment="1">
      <alignment vertical="center"/>
    </xf>
    <xf numFmtId="0" fontId="9" fillId="0" borderId="1" xfId="0" applyFont="1" applyBorder="1" applyAlignment="1">
      <alignment horizontal="center" vertical="center" wrapText="1"/>
    </xf>
    <xf numFmtId="0" fontId="43" fillId="0" borderId="0" xfId="0" applyFont="1"/>
    <xf numFmtId="0" fontId="34" fillId="0" borderId="0" xfId="0" applyFont="1" applyAlignment="1">
      <alignment vertical="top"/>
    </xf>
    <xf numFmtId="0" fontId="34" fillId="0" borderId="0" xfId="2" applyFont="1" applyAlignment="1">
      <alignment horizontal="left"/>
    </xf>
    <xf numFmtId="0" fontId="16" fillId="0" borderId="1" xfId="0" applyFont="1" applyBorder="1" applyAlignment="1">
      <alignment horizontal="center" vertical="center" wrapText="1"/>
    </xf>
    <xf numFmtId="0" fontId="31" fillId="0" borderId="0" xfId="0" applyFont="1" applyAlignment="1">
      <alignment horizontal="center" vertical="center"/>
    </xf>
    <xf numFmtId="0" fontId="30" fillId="0" borderId="20" xfId="0" applyFont="1" applyBorder="1" applyAlignment="1">
      <alignment horizontal="center" vertical="center" wrapText="1"/>
    </xf>
    <xf numFmtId="0" fontId="71" fillId="0" borderId="21" xfId="0" applyFont="1" applyBorder="1"/>
    <xf numFmtId="0" fontId="24" fillId="0" borderId="27" xfId="0" applyFont="1" applyBorder="1" applyAlignment="1">
      <alignment horizontal="center"/>
    </xf>
    <xf numFmtId="0" fontId="24" fillId="0" borderId="27" xfId="0" applyFont="1" applyBorder="1" applyAlignment="1">
      <alignment horizontal="centerContinuous"/>
    </xf>
    <xf numFmtId="41" fontId="72" fillId="3" borderId="27" xfId="6" applyNumberFormat="1" applyFont="1" applyBorder="1" applyAlignment="1"/>
    <xf numFmtId="0" fontId="28" fillId="0" borderId="0" xfId="0" applyFont="1" applyAlignment="1">
      <alignment horizontal="center"/>
    </xf>
    <xf numFmtId="0" fontId="16" fillId="0" borderId="0" xfId="0" applyFont="1" applyAlignment="1">
      <alignment horizontal="center"/>
    </xf>
    <xf numFmtId="0" fontId="50" fillId="0" borderId="19" xfId="0" applyFont="1" applyBorder="1" applyAlignment="1">
      <alignment horizontal="center" vertical="center" wrapText="1"/>
    </xf>
    <xf numFmtId="0" fontId="16" fillId="0" borderId="19" xfId="0" applyFont="1" applyBorder="1" applyAlignment="1">
      <alignment horizontal="center" vertical="center" wrapText="1"/>
    </xf>
    <xf numFmtId="0" fontId="74" fillId="0" borderId="0" xfId="0" applyFont="1"/>
    <xf numFmtId="0" fontId="75" fillId="0" borderId="0" xfId="0" applyFont="1"/>
    <xf numFmtId="0" fontId="16" fillId="0" borderId="20" xfId="0" applyFont="1" applyBorder="1" applyAlignment="1">
      <alignment horizontal="center" vertical="center" wrapText="1"/>
    </xf>
    <xf numFmtId="0" fontId="24" fillId="0" borderId="6" xfId="0" applyFont="1" applyBorder="1"/>
    <xf numFmtId="0" fontId="16" fillId="0" borderId="0" xfId="0" applyFont="1" applyAlignment="1">
      <alignment horizontal="left"/>
    </xf>
    <xf numFmtId="0" fontId="28" fillId="0" borderId="0" xfId="0" applyFont="1" applyAlignment="1">
      <alignment horizontal="left"/>
    </xf>
    <xf numFmtId="0" fontId="75" fillId="0" borderId="0" xfId="0" applyFont="1" applyAlignment="1">
      <alignment horizontal="center"/>
    </xf>
    <xf numFmtId="0" fontId="74" fillId="0" borderId="0" xfId="0" applyFont="1" applyAlignment="1">
      <alignment horizontal="left"/>
    </xf>
    <xf numFmtId="0" fontId="74" fillId="0" borderId="0" xfId="0" quotePrefix="1" applyFont="1" applyAlignment="1">
      <alignment horizontal="left"/>
    </xf>
    <xf numFmtId="0" fontId="73" fillId="0" borderId="0" xfId="0" quotePrefix="1" applyFont="1" applyAlignment="1">
      <alignment horizontal="left"/>
    </xf>
    <xf numFmtId="0" fontId="28" fillId="0" borderId="0" xfId="0" applyFont="1" applyAlignment="1">
      <alignment horizontal="center" vertical="center"/>
    </xf>
    <xf numFmtId="0" fontId="16" fillId="0" borderId="0" xfId="0" applyFont="1" applyAlignment="1">
      <alignment horizontal="center" vertical="center"/>
    </xf>
    <xf numFmtId="0" fontId="28" fillId="0" borderId="0" xfId="0" applyFont="1" applyAlignment="1">
      <alignment vertical="center"/>
    </xf>
    <xf numFmtId="0" fontId="24" fillId="0" borderId="0" xfId="0" applyFont="1" applyAlignment="1">
      <alignment vertical="center"/>
    </xf>
    <xf numFmtId="0" fontId="24" fillId="0" borderId="0" xfId="0" applyFont="1" applyAlignment="1">
      <alignment horizontal="center" vertical="center"/>
    </xf>
    <xf numFmtId="0" fontId="28" fillId="0" borderId="0" xfId="0" applyFont="1" applyAlignment="1">
      <alignment horizontal="left" vertical="center"/>
    </xf>
    <xf numFmtId="0" fontId="16" fillId="0" borderId="0" xfId="0" applyFont="1" applyAlignment="1">
      <alignment horizontal="left" vertical="center"/>
    </xf>
    <xf numFmtId="41" fontId="72" fillId="3" borderId="27" xfId="6" applyNumberFormat="1" applyFont="1" applyBorder="1" applyAlignment="1">
      <alignment vertical="center"/>
    </xf>
    <xf numFmtId="0" fontId="0" fillId="0" borderId="48" xfId="0" applyBorder="1"/>
    <xf numFmtId="0" fontId="54" fillId="0" borderId="48" xfId="0" applyFont="1" applyBorder="1"/>
    <xf numFmtId="0" fontId="55" fillId="0" borderId="48" xfId="0" applyFont="1" applyBorder="1"/>
    <xf numFmtId="0" fontId="62" fillId="0" borderId="0" xfId="0" applyFont="1"/>
    <xf numFmtId="178" fontId="16" fillId="4" borderId="19" xfId="5" applyNumberFormat="1" applyFont="1" applyFill="1" applyBorder="1"/>
    <xf numFmtId="10" fontId="16" fillId="4" borderId="19" xfId="5" applyNumberFormat="1" applyFont="1" applyFill="1" applyBorder="1" applyAlignment="1">
      <alignment horizontal="right"/>
    </xf>
    <xf numFmtId="178" fontId="76" fillId="0" borderId="49" xfId="5" applyNumberFormat="1" applyFont="1" applyBorder="1" applyAlignment="1">
      <alignment horizontal="center" vertical="center"/>
    </xf>
    <xf numFmtId="178" fontId="76" fillId="0" borderId="35" xfId="5" applyNumberFormat="1" applyFont="1" applyBorder="1" applyAlignment="1">
      <alignment horizontal="center" vertical="center"/>
    </xf>
    <xf numFmtId="178" fontId="16" fillId="0" borderId="1" xfId="5" applyNumberFormat="1" applyFont="1" applyFill="1" applyBorder="1"/>
    <xf numFmtId="9" fontId="16" fillId="0" borderId="74" xfId="7" applyFont="1" applyBorder="1" applyAlignment="1">
      <alignment horizontal="center" vertical="center"/>
    </xf>
    <xf numFmtId="9" fontId="16" fillId="0" borderId="77" xfId="7" applyFont="1" applyBorder="1" applyAlignment="1">
      <alignment horizontal="center" vertical="center"/>
    </xf>
    <xf numFmtId="178" fontId="16" fillId="0" borderId="66" xfId="5" applyNumberFormat="1" applyFont="1" applyFill="1" applyBorder="1" applyAlignment="1">
      <alignment vertical="center"/>
    </xf>
    <xf numFmtId="176" fontId="16" fillId="0" borderId="1" xfId="0" applyNumberFormat="1" applyFont="1" applyBorder="1"/>
    <xf numFmtId="44" fontId="77" fillId="0" borderId="67" xfId="0" applyNumberFormat="1" applyFont="1" applyBorder="1" applyAlignment="1">
      <alignment horizontal="center" vertical="center" wrapText="1"/>
    </xf>
    <xf numFmtId="44" fontId="77" fillId="4" borderId="67" xfId="0" applyNumberFormat="1" applyFont="1" applyFill="1" applyBorder="1" applyAlignment="1">
      <alignment horizontal="center" vertical="center" wrapText="1"/>
    </xf>
    <xf numFmtId="44" fontId="77" fillId="0" borderId="70" xfId="0" applyNumberFormat="1" applyFont="1" applyBorder="1" applyAlignment="1">
      <alignment horizontal="center" vertical="center" wrapText="1"/>
    </xf>
    <xf numFmtId="179" fontId="2" fillId="0" borderId="71" xfId="5" applyNumberFormat="1" applyFont="1" applyBorder="1" applyAlignment="1">
      <alignment vertical="center"/>
    </xf>
    <xf numFmtId="0" fontId="70" fillId="4" borderId="11" xfId="0" applyFont="1" applyFill="1" applyBorder="1" applyAlignment="1">
      <alignment horizontal="center" vertical="center"/>
    </xf>
    <xf numFmtId="178" fontId="13" fillId="0" borderId="0" xfId="5" applyNumberFormat="1" applyFont="1" applyBorder="1" applyAlignment="1">
      <alignment horizontal="left" vertical="top" wrapText="1"/>
    </xf>
    <xf numFmtId="178" fontId="21" fillId="0" borderId="0" xfId="5" applyNumberFormat="1" applyFont="1" applyBorder="1" applyAlignment="1">
      <alignment horizontal="center" vertical="top"/>
    </xf>
    <xf numFmtId="178" fontId="68" fillId="0" borderId="9" xfId="5" applyNumberFormat="1" applyFont="1" applyBorder="1" applyAlignment="1">
      <alignment vertical="top"/>
    </xf>
    <xf numFmtId="178" fontId="21" fillId="0" borderId="78" xfId="5" applyNumberFormat="1" applyFont="1" applyBorder="1" applyAlignment="1">
      <alignment horizontal="center" vertical="top"/>
    </xf>
    <xf numFmtId="0" fontId="66" fillId="0" borderId="0" xfId="0" applyFont="1" applyAlignment="1">
      <alignment horizontal="left" vertical="center" wrapText="1"/>
    </xf>
    <xf numFmtId="0" fontId="32" fillId="0" borderId="0" xfId="0" applyFont="1"/>
    <xf numFmtId="0" fontId="85" fillId="0" borderId="0" xfId="0" applyFont="1"/>
    <xf numFmtId="0" fontId="88" fillId="0" borderId="0" xfId="0" applyFont="1"/>
    <xf numFmtId="0" fontId="16" fillId="0" borderId="66" xfId="7" applyNumberFormat="1" applyFont="1" applyBorder="1" applyAlignment="1">
      <alignment horizontal="center" vertical="center"/>
    </xf>
    <xf numFmtId="176" fontId="1" fillId="0" borderId="12" xfId="6" applyNumberFormat="1" applyFont="1" applyFill="1" applyBorder="1" applyAlignment="1"/>
    <xf numFmtId="178" fontId="69" fillId="0" borderId="0" xfId="5" applyNumberFormat="1" applyFont="1" applyBorder="1" applyAlignment="1">
      <alignment vertical="top" wrapText="1"/>
    </xf>
    <xf numFmtId="184" fontId="0" fillId="2" borderId="1" xfId="9" applyNumberFormat="1" applyFont="1" applyFill="1" applyBorder="1" applyAlignment="1"/>
    <xf numFmtId="184" fontId="0" fillId="0" borderId="1" xfId="9" applyNumberFormat="1" applyFont="1" applyBorder="1" applyAlignment="1">
      <alignment horizontal="center"/>
    </xf>
    <xf numFmtId="41" fontId="34" fillId="0" borderId="41" xfId="0" applyNumberFormat="1" applyFont="1" applyBorder="1"/>
    <xf numFmtId="178" fontId="91" fillId="6" borderId="40" xfId="6" applyNumberFormat="1" applyFont="1" applyFill="1" applyBorder="1" applyAlignment="1"/>
    <xf numFmtId="41" fontId="91" fillId="6" borderId="33" xfId="0" applyNumberFormat="1" applyFont="1" applyFill="1" applyBorder="1"/>
    <xf numFmtId="176" fontId="16" fillId="2" borderId="1" xfId="0" applyNumberFormat="1" applyFont="1" applyFill="1" applyBorder="1"/>
    <xf numFmtId="176" fontId="66" fillId="0" borderId="1" xfId="0" applyNumberFormat="1" applyFont="1" applyBorder="1"/>
    <xf numFmtId="49" fontId="92" fillId="0" borderId="0" xfId="5" applyNumberFormat="1" applyFont="1" applyBorder="1" applyAlignment="1">
      <alignment horizontal="left" vertical="top" wrapText="1"/>
    </xf>
    <xf numFmtId="49" fontId="92" fillId="0" borderId="0" xfId="0" applyNumberFormat="1" applyFont="1" applyAlignment="1">
      <alignment horizontal="left" vertical="top" wrapText="1"/>
    </xf>
    <xf numFmtId="176" fontId="16" fillId="2" borderId="66" xfId="5" applyFont="1" applyFill="1" applyBorder="1"/>
    <xf numFmtId="0" fontId="73" fillId="0" borderId="0" xfId="0" applyFont="1"/>
    <xf numFmtId="0" fontId="16" fillId="0" borderId="0" xfId="0" quotePrefix="1" applyFont="1" applyAlignment="1">
      <alignment horizontal="left"/>
    </xf>
    <xf numFmtId="0" fontId="67" fillId="0" borderId="0" xfId="0" applyFont="1"/>
    <xf numFmtId="0" fontId="57" fillId="0" borderId="33" xfId="0" applyFont="1" applyBorder="1"/>
    <xf numFmtId="0" fontId="0" fillId="0" borderId="85" xfId="0" applyBorder="1"/>
    <xf numFmtId="0" fontId="0" fillId="0" borderId="86" xfId="0" applyBorder="1"/>
    <xf numFmtId="0" fontId="0" fillId="0" borderId="87" xfId="0" applyBorder="1"/>
    <xf numFmtId="0" fontId="0" fillId="0" borderId="88" xfId="0" applyBorder="1"/>
    <xf numFmtId="0" fontId="0" fillId="0" borderId="89" xfId="0" applyBorder="1"/>
    <xf numFmtId="0" fontId="54" fillId="0" borderId="88" xfId="0" applyFont="1" applyBorder="1"/>
    <xf numFmtId="0" fontId="54" fillId="0" borderId="0" xfId="0" applyFont="1"/>
    <xf numFmtId="0" fontId="54" fillId="0" borderId="89" xfId="0" applyFont="1" applyBorder="1"/>
    <xf numFmtId="0" fontId="0" fillId="0" borderId="92" xfId="0" applyBorder="1"/>
    <xf numFmtId="0" fontId="0" fillId="0" borderId="93" xfId="0" applyBorder="1"/>
    <xf numFmtId="0" fontId="0" fillId="0" borderId="94" xfId="0" applyBorder="1"/>
    <xf numFmtId="0" fontId="24" fillId="0" borderId="19" xfId="0" applyFont="1" applyBorder="1" applyAlignment="1">
      <alignment horizontal="centerContinuous"/>
    </xf>
    <xf numFmtId="178" fontId="72" fillId="3" borderId="19" xfId="6" applyNumberFormat="1" applyFont="1" applyBorder="1" applyAlignment="1"/>
    <xf numFmtId="185" fontId="0" fillId="2" borderId="1" xfId="9" applyNumberFormat="1" applyFont="1" applyFill="1" applyBorder="1" applyAlignment="1">
      <alignment vertical="center"/>
    </xf>
    <xf numFmtId="186" fontId="16" fillId="0" borderId="1" xfId="0" applyNumberFormat="1" applyFont="1" applyBorder="1"/>
    <xf numFmtId="185" fontId="0" fillId="2" borderId="13" xfId="9" applyNumberFormat="1" applyFont="1" applyFill="1" applyBorder="1" applyAlignment="1"/>
    <xf numFmtId="185" fontId="0" fillId="2" borderId="40" xfId="9" applyNumberFormat="1" applyFont="1" applyFill="1" applyBorder="1" applyAlignment="1"/>
    <xf numFmtId="0" fontId="74" fillId="2" borderId="1" xfId="0" applyFont="1" applyFill="1" applyBorder="1"/>
    <xf numFmtId="0" fontId="0" fillId="0" borderId="0" xfId="0" applyAlignment="1">
      <alignment vertical="center"/>
    </xf>
    <xf numFmtId="0" fontId="0" fillId="0" borderId="0" xfId="0" applyAlignment="1">
      <alignment horizontal="centerContinuous"/>
    </xf>
    <xf numFmtId="0" fontId="0" fillId="0" borderId="0" xfId="0" applyAlignment="1">
      <alignment vertical="center" wrapText="1"/>
    </xf>
    <xf numFmtId="0" fontId="0" fillId="0" borderId="0" xfId="0" applyAlignment="1">
      <alignment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178" fontId="0" fillId="0" borderId="13" xfId="0" applyNumberFormat="1" applyBorder="1" applyAlignment="1">
      <alignment horizontal="center" vertical="center" wrapText="1"/>
    </xf>
    <xf numFmtId="180" fontId="0" fillId="0" borderId="13" xfId="0" applyNumberFormat="1" applyBorder="1" applyAlignment="1">
      <alignment horizontal="center" vertical="center" wrapText="1"/>
    </xf>
    <xf numFmtId="178" fontId="0" fillId="0" borderId="14" xfId="0" applyNumberFormat="1"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center" vertical="center" wrapText="1"/>
    </xf>
    <xf numFmtId="178" fontId="0" fillId="0" borderId="1" xfId="0" applyNumberFormat="1" applyBorder="1" applyAlignment="1">
      <alignment horizontal="center" vertical="center" wrapText="1"/>
    </xf>
    <xf numFmtId="180" fontId="0" fillId="0" borderId="1" xfId="0" applyNumberFormat="1" applyBorder="1" applyAlignment="1">
      <alignment horizontal="center" vertical="center" wrapText="1"/>
    </xf>
    <xf numFmtId="178" fontId="0" fillId="2" borderId="1" xfId="0" applyNumberFormat="1" applyFill="1" applyBorder="1" applyAlignment="1">
      <alignment horizontal="center" vertical="center"/>
    </xf>
    <xf numFmtId="178" fontId="0" fillId="0" borderId="12" xfId="0" applyNumberFormat="1" applyBorder="1" applyAlignment="1">
      <alignment horizontal="center" vertical="center" wrapText="1"/>
    </xf>
    <xf numFmtId="0" fontId="0" fillId="0" borderId="16" xfId="0" applyBorder="1" applyAlignment="1">
      <alignment horizontal="center" vertical="center" wrapText="1"/>
    </xf>
    <xf numFmtId="178" fontId="0" fillId="5" borderId="1" xfId="0" applyNumberFormat="1" applyFill="1" applyBorder="1" applyAlignment="1">
      <alignment horizontal="center" vertical="center" wrapText="1"/>
    </xf>
    <xf numFmtId="180" fontId="0" fillId="5" borderId="1" xfId="0" applyNumberFormat="1" applyFill="1" applyBorder="1" applyAlignment="1">
      <alignment horizontal="center" vertical="center" wrapText="1"/>
    </xf>
    <xf numFmtId="0" fontId="0" fillId="5" borderId="16" xfId="0" applyFill="1" applyBorder="1" applyAlignment="1">
      <alignment horizontal="center" vertical="center" wrapText="1"/>
    </xf>
    <xf numFmtId="178" fontId="0" fillId="0" borderId="0" xfId="0" applyNumberFormat="1" applyAlignment="1">
      <alignment horizontal="center" vertical="center"/>
    </xf>
    <xf numFmtId="180" fontId="0" fillId="0" borderId="0" xfId="0" applyNumberFormat="1" applyAlignment="1">
      <alignment horizontal="center" vertical="center"/>
    </xf>
    <xf numFmtId="0" fontId="34" fillId="0" borderId="0" xfId="4" applyFont="1"/>
    <xf numFmtId="182" fontId="34" fillId="0" borderId="0" xfId="2" applyNumberFormat="1" applyFont="1"/>
    <xf numFmtId="178" fontId="0" fillId="5" borderId="16" xfId="0" applyNumberFormat="1" applyFill="1" applyBorder="1" applyAlignment="1">
      <alignment horizontal="center" vertical="center" wrapText="1"/>
    </xf>
    <xf numFmtId="178" fontId="0" fillId="4" borderId="40" xfId="0" applyNumberFormat="1" applyFill="1" applyBorder="1" applyAlignment="1">
      <alignment horizontal="center" vertical="center" wrapText="1"/>
    </xf>
    <xf numFmtId="178" fontId="72" fillId="6" borderId="40" xfId="0" applyNumberFormat="1" applyFont="1" applyFill="1" applyBorder="1" applyAlignment="1">
      <alignment horizontal="center" vertical="center" wrapText="1"/>
    </xf>
    <xf numFmtId="178" fontId="0" fillId="4" borderId="41" xfId="0" applyNumberFormat="1" applyFill="1" applyBorder="1" applyAlignment="1">
      <alignment horizontal="center" vertical="center" wrapText="1"/>
    </xf>
    <xf numFmtId="0" fontId="0" fillId="0" borderId="19" xfId="0" applyBorder="1" applyAlignment="1">
      <alignment horizontal="center" vertical="center"/>
    </xf>
    <xf numFmtId="0" fontId="0" fillId="0" borderId="19" xfId="0" applyBorder="1" applyAlignment="1">
      <alignment horizontal="center" vertical="center" wrapText="1"/>
    </xf>
    <xf numFmtId="0" fontId="0" fillId="0" borderId="19" xfId="0" quotePrefix="1" applyBorder="1" applyAlignment="1">
      <alignment horizontal="center" vertical="center"/>
    </xf>
    <xf numFmtId="0" fontId="0" fillId="0" borderId="20" xfId="0" quotePrefix="1" applyBorder="1" applyAlignment="1">
      <alignment horizontal="center" vertical="center"/>
    </xf>
    <xf numFmtId="0" fontId="0" fillId="0" borderId="6" xfId="0" applyBorder="1" applyAlignment="1">
      <alignment horizontal="center"/>
    </xf>
    <xf numFmtId="0" fontId="0" fillId="0" borderId="6" xfId="0" applyBorder="1"/>
    <xf numFmtId="0" fontId="0" fillId="0" borderId="22" xfId="0" applyBorder="1"/>
    <xf numFmtId="0" fontId="0" fillId="0" borderId="25" xfId="0" applyBorder="1"/>
    <xf numFmtId="0" fontId="0" fillId="2" borderId="6" xfId="0" applyFill="1" applyBorder="1"/>
    <xf numFmtId="0" fontId="16" fillId="0" borderId="0" xfId="0" applyFont="1" applyAlignment="1">
      <alignment vertical="top" wrapText="1"/>
    </xf>
    <xf numFmtId="0" fontId="0" fillId="0" borderId="59" xfId="0" quotePrefix="1" applyBorder="1" applyAlignment="1">
      <alignment horizontal="left"/>
    </xf>
    <xf numFmtId="0" fontId="0" fillId="0" borderId="1" xfId="0" applyBorder="1"/>
    <xf numFmtId="0" fontId="0" fillId="0" borderId="1" xfId="0" applyBorder="1" applyAlignment="1">
      <alignment horizontal="center"/>
    </xf>
    <xf numFmtId="178" fontId="0" fillId="0" borderId="1" xfId="0" applyNumberFormat="1" applyBorder="1" applyProtection="1">
      <protection locked="0"/>
    </xf>
    <xf numFmtId="177" fontId="0" fillId="0" borderId="16" xfId="0" applyNumberFormat="1" applyBorder="1" applyProtection="1">
      <protection locked="0"/>
    </xf>
    <xf numFmtId="0" fontId="0" fillId="2" borderId="1" xfId="0" applyFill="1" applyBorder="1"/>
    <xf numFmtId="178" fontId="0" fillId="2" borderId="1" xfId="0" applyNumberFormat="1" applyFill="1" applyBorder="1"/>
    <xf numFmtId="178" fontId="0" fillId="0" borderId="1" xfId="0" applyNumberFormat="1" applyBorder="1"/>
    <xf numFmtId="2" fontId="0" fillId="0" borderId="1" xfId="0" applyNumberFormat="1" applyBorder="1" applyAlignment="1">
      <alignment horizontal="center"/>
    </xf>
    <xf numFmtId="0" fontId="0" fillId="0" borderId="59" xfId="0" applyBorder="1"/>
    <xf numFmtId="0" fontId="0" fillId="0" borderId="0" xfId="0" quotePrefix="1" applyAlignment="1">
      <alignment horizontal="center"/>
    </xf>
    <xf numFmtId="183" fontId="0" fillId="0" borderId="0" xfId="0" applyNumberFormat="1" applyAlignment="1">
      <alignment horizontal="left" vertical="center"/>
    </xf>
    <xf numFmtId="41" fontId="0" fillId="0" borderId="0" xfId="0" applyNumberFormat="1"/>
    <xf numFmtId="0" fontId="0" fillId="0" borderId="18" xfId="0" applyBorder="1" applyAlignment="1">
      <alignment vertical="center"/>
    </xf>
    <xf numFmtId="0" fontId="0" fillId="0" borderId="19" xfId="0" quotePrefix="1" applyBorder="1" applyAlignment="1">
      <alignment horizontal="center" vertical="center" wrapText="1"/>
    </xf>
    <xf numFmtId="0" fontId="0" fillId="0" borderId="20" xfId="0" applyBorder="1" applyAlignment="1">
      <alignment horizontal="center" vertical="center"/>
    </xf>
    <xf numFmtId="178" fontId="0" fillId="0" borderId="6" xfId="0" applyNumberFormat="1" applyBorder="1"/>
    <xf numFmtId="178" fontId="0" fillId="0" borderId="22" xfId="0" applyNumberFormat="1" applyBorder="1"/>
    <xf numFmtId="0" fontId="0" fillId="0" borderId="21" xfId="0" applyBorder="1"/>
    <xf numFmtId="178" fontId="0" fillId="2" borderId="6" xfId="0" applyNumberFormat="1" applyFill="1" applyBorder="1"/>
    <xf numFmtId="2" fontId="0" fillId="0" borderId="6" xfId="0" applyNumberFormat="1" applyBorder="1" applyAlignment="1">
      <alignment horizontal="center"/>
    </xf>
    <xf numFmtId="178" fontId="0" fillId="0" borderId="22" xfId="0" applyNumberFormat="1" applyBorder="1" applyProtection="1">
      <protection locked="0"/>
    </xf>
    <xf numFmtId="178" fontId="0" fillId="0" borderId="6" xfId="0" applyNumberFormat="1" applyBorder="1" applyAlignment="1">
      <alignment horizontal="center"/>
    </xf>
    <xf numFmtId="41" fontId="0" fillId="0" borderId="20" xfId="0" applyNumberFormat="1" applyBorder="1"/>
    <xf numFmtId="0" fontId="0" fillId="0" borderId="3" xfId="0" applyBorder="1"/>
    <xf numFmtId="0" fontId="0" fillId="0" borderId="36" xfId="0" applyBorder="1" applyAlignment="1">
      <alignment horizontal="centerContinuous"/>
    </xf>
    <xf numFmtId="0" fontId="0" fillId="0" borderId="97" xfId="0" applyBorder="1"/>
    <xf numFmtId="178" fontId="0" fillId="0" borderId="97" xfId="0" applyNumberFormat="1" applyBorder="1"/>
    <xf numFmtId="0" fontId="0" fillId="0" borderId="97" xfId="0" applyBorder="1" applyAlignment="1">
      <alignment horizontal="center"/>
    </xf>
    <xf numFmtId="0" fontId="0" fillId="0" borderId="83" xfId="0" applyBorder="1"/>
    <xf numFmtId="0" fontId="0" fillId="2" borderId="46" xfId="0" applyFill="1" applyBorder="1"/>
    <xf numFmtId="178" fontId="0" fillId="2" borderId="46" xfId="0" applyNumberFormat="1" applyFill="1" applyBorder="1"/>
    <xf numFmtId="0" fontId="0" fillId="2" borderId="23" xfId="0" applyFill="1" applyBorder="1"/>
    <xf numFmtId="0" fontId="0" fillId="2" borderId="24" xfId="0" applyFill="1" applyBorder="1"/>
    <xf numFmtId="0" fontId="0" fillId="0" borderId="2" xfId="0" applyBorder="1"/>
    <xf numFmtId="178" fontId="0" fillId="0" borderId="2" xfId="0" applyNumberFormat="1" applyBorder="1"/>
    <xf numFmtId="0" fontId="0" fillId="0" borderId="2" xfId="0" applyBorder="1" applyAlignment="1">
      <alignment horizontal="center"/>
    </xf>
    <xf numFmtId="0" fontId="0" fillId="0" borderId="100" xfId="0" applyBorder="1"/>
    <xf numFmtId="0" fontId="0" fillId="0" borderId="101" xfId="0" applyBorder="1"/>
    <xf numFmtId="0" fontId="0" fillId="0" borderId="32" xfId="0" applyBorder="1" applyAlignment="1">
      <alignment horizontal="center"/>
    </xf>
    <xf numFmtId="0" fontId="0" fillId="0" borderId="61" xfId="0" applyBorder="1" applyAlignment="1">
      <alignment horizontal="center"/>
    </xf>
    <xf numFmtId="0" fontId="0" fillId="0" borderId="34" xfId="0" applyBorder="1"/>
    <xf numFmtId="178" fontId="0" fillId="0" borderId="34" xfId="0" applyNumberFormat="1" applyBorder="1"/>
    <xf numFmtId="0" fontId="0" fillId="0" borderId="34" xfId="0" applyBorder="1" applyAlignment="1">
      <alignment horizontal="center"/>
    </xf>
    <xf numFmtId="0" fontId="0" fillId="0" borderId="23" xfId="0" applyBorder="1"/>
    <xf numFmtId="0" fontId="0" fillId="0" borderId="18" xfId="0" quotePrefix="1" applyBorder="1" applyAlignment="1">
      <alignment horizontal="centerContinuous" vertical="center"/>
    </xf>
    <xf numFmtId="0" fontId="0" fillId="0" borderId="30" xfId="0" applyBorder="1" applyAlignment="1">
      <alignment horizontal="centerContinuous"/>
    </xf>
    <xf numFmtId="41" fontId="0" fillId="0" borderId="19" xfId="0" applyNumberFormat="1" applyBorder="1"/>
    <xf numFmtId="41" fontId="0" fillId="0" borderId="19" xfId="0" applyNumberFormat="1" applyBorder="1" applyAlignment="1">
      <alignment horizontal="center"/>
    </xf>
    <xf numFmtId="0" fontId="0" fillId="0" borderId="0" xfId="0" quotePrefix="1" applyAlignment="1">
      <alignment horizontal="left" vertical="center"/>
    </xf>
    <xf numFmtId="0" fontId="0" fillId="0" borderId="18" xfId="0" quotePrefix="1" applyBorder="1" applyAlignment="1">
      <alignment horizontal="center" vertical="center" wrapText="1"/>
    </xf>
    <xf numFmtId="0" fontId="0" fillId="0" borderId="4" xfId="0" applyBorder="1" applyAlignment="1">
      <alignment horizontal="center" vertical="center" wrapText="1"/>
    </xf>
    <xf numFmtId="0" fontId="0" fillId="0" borderId="33" xfId="0" applyBorder="1" applyAlignment="1">
      <alignment horizontal="center" vertical="center" wrapText="1"/>
    </xf>
    <xf numFmtId="0" fontId="0" fillId="0" borderId="0" xfId="0" applyAlignment="1">
      <alignment horizontal="center" vertical="center" wrapText="1"/>
    </xf>
    <xf numFmtId="0" fontId="0" fillId="2" borderId="17" xfId="0" applyFill="1" applyBorder="1" applyAlignment="1">
      <alignment vertical="center"/>
    </xf>
    <xf numFmtId="0" fontId="0" fillId="2" borderId="13" xfId="0" applyFill="1" applyBorder="1" applyAlignment="1">
      <alignment horizontal="left" vertical="center"/>
    </xf>
    <xf numFmtId="0" fontId="0" fillId="2" borderId="13" xfId="0" applyFill="1" applyBorder="1" applyAlignment="1">
      <alignment horizontal="left" vertical="center" wrapText="1"/>
    </xf>
    <xf numFmtId="0" fontId="0" fillId="2" borderId="14" xfId="0" applyFill="1" applyBorder="1" applyAlignment="1">
      <alignment horizontal="left" vertical="center"/>
    </xf>
    <xf numFmtId="0" fontId="0" fillId="2" borderId="43" xfId="0" applyFill="1" applyBorder="1"/>
    <xf numFmtId="0" fontId="0" fillId="2" borderId="81" xfId="0" applyFill="1" applyBorder="1" applyAlignment="1">
      <alignment vertical="center"/>
    </xf>
    <xf numFmtId="0" fontId="0" fillId="2" borderId="40" xfId="0" applyFill="1" applyBorder="1" applyAlignment="1">
      <alignment horizontal="left" vertical="center"/>
    </xf>
    <xf numFmtId="0" fontId="0" fillId="2" borderId="39" xfId="0" applyFill="1" applyBorder="1" applyAlignment="1">
      <alignment horizontal="left" vertical="center"/>
    </xf>
    <xf numFmtId="0" fontId="0" fillId="2" borderId="103" xfId="0" applyFill="1" applyBorder="1"/>
    <xf numFmtId="0" fontId="0" fillId="0" borderId="29" xfId="0" quotePrefix="1" applyBorder="1" applyAlignment="1">
      <alignment horizontal="centerContinuous" vertical="center"/>
    </xf>
    <xf numFmtId="0" fontId="0" fillId="0" borderId="27" xfId="0" applyBorder="1" applyAlignment="1">
      <alignment horizontal="centerContinuous" vertical="center"/>
    </xf>
    <xf numFmtId="0" fontId="0" fillId="0" borderId="28" xfId="0" applyBorder="1" applyAlignment="1">
      <alignment vertical="center"/>
    </xf>
    <xf numFmtId="0" fontId="0" fillId="0" borderId="102" xfId="0" applyBorder="1" applyAlignment="1">
      <alignment vertical="center"/>
    </xf>
    <xf numFmtId="0" fontId="0" fillId="2" borderId="1" xfId="0" applyFill="1" applyBorder="1" applyAlignment="1">
      <alignment vertical="center"/>
    </xf>
    <xf numFmtId="0" fontId="0" fillId="2" borderId="1" xfId="0" applyFill="1" applyBorder="1" applyAlignment="1">
      <alignment vertical="center" wrapText="1"/>
    </xf>
    <xf numFmtId="0" fontId="0" fillId="2" borderId="12" xfId="0" applyFill="1" applyBorder="1" applyAlignment="1">
      <alignment vertical="center"/>
    </xf>
    <xf numFmtId="0" fontId="0" fillId="2" borderId="43" xfId="0" applyFill="1" applyBorder="1" applyAlignment="1">
      <alignment vertical="center"/>
    </xf>
    <xf numFmtId="0" fontId="0" fillId="2" borderId="44" xfId="0" applyFill="1" applyBorder="1" applyAlignment="1">
      <alignment vertical="center"/>
    </xf>
    <xf numFmtId="0" fontId="0" fillId="0" borderId="29" xfId="0" applyBorder="1" applyAlignment="1">
      <alignment vertical="center"/>
    </xf>
    <xf numFmtId="0" fontId="0" fillId="0" borderId="27" xfId="0" applyBorder="1" applyAlignment="1">
      <alignment vertical="center"/>
    </xf>
    <xf numFmtId="41" fontId="0" fillId="0" borderId="27" xfId="0" applyNumberFormat="1" applyBorder="1" applyAlignment="1">
      <alignment vertical="center"/>
    </xf>
    <xf numFmtId="0" fontId="0" fillId="0" borderId="45" xfId="0" applyBorder="1" applyAlignment="1">
      <alignment vertical="center"/>
    </xf>
    <xf numFmtId="0" fontId="0" fillId="0" borderId="33" xfId="0" applyBorder="1" applyAlignment="1">
      <alignment vertical="center"/>
    </xf>
    <xf numFmtId="0" fontId="100" fillId="0" borderId="0" xfId="0" applyFont="1" applyAlignment="1">
      <alignment horizontal="left"/>
    </xf>
    <xf numFmtId="0" fontId="1" fillId="0" borderId="0" xfId="0" applyFont="1" applyAlignment="1">
      <alignment horizontal="left" vertical="top"/>
    </xf>
    <xf numFmtId="0" fontId="51" fillId="0" borderId="4" xfId="0" quotePrefix="1" applyFont="1" applyBorder="1" applyAlignment="1">
      <alignment horizontal="center" vertical="center" wrapText="1"/>
    </xf>
    <xf numFmtId="0" fontId="0" fillId="0" borderId="47" xfId="0" applyBorder="1"/>
    <xf numFmtId="0" fontId="71" fillId="0" borderId="0" xfId="0" applyFont="1"/>
    <xf numFmtId="0" fontId="24" fillId="0" borderId="31" xfId="0" applyFont="1" applyBorder="1"/>
    <xf numFmtId="0" fontId="0" fillId="0" borderId="104" xfId="0" quotePrefix="1" applyBorder="1" applyAlignment="1">
      <alignment horizontal="left"/>
    </xf>
    <xf numFmtId="0" fontId="0" fillId="0" borderId="105" xfId="0" applyBorder="1"/>
    <xf numFmtId="0" fontId="0" fillId="0" borderId="5" xfId="0" applyBorder="1"/>
    <xf numFmtId="0" fontId="0" fillId="0" borderId="5" xfId="0" applyBorder="1" applyAlignment="1">
      <alignment horizontal="center"/>
    </xf>
    <xf numFmtId="178" fontId="0" fillId="0" borderId="5" xfId="0" applyNumberFormat="1" applyBorder="1" applyProtection="1">
      <protection locked="0"/>
    </xf>
    <xf numFmtId="177" fontId="0" fillId="0" borderId="106" xfId="0" applyNumberFormat="1" applyBorder="1" applyProtection="1">
      <protection locked="0"/>
    </xf>
    <xf numFmtId="0" fontId="0" fillId="0" borderId="11" xfId="0" applyBorder="1"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50"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4" xfId="0" quotePrefix="1" applyBorder="1" applyAlignment="1">
      <alignment horizontal="center" vertical="center" wrapText="1"/>
    </xf>
    <xf numFmtId="0" fontId="52" fillId="0" borderId="20" xfId="0" applyFont="1" applyBorder="1" applyAlignment="1">
      <alignment horizontal="center" vertical="center" wrapText="1"/>
    </xf>
    <xf numFmtId="178" fontId="0" fillId="2" borderId="109" xfId="0" applyNumberFormat="1" applyFill="1" applyBorder="1"/>
    <xf numFmtId="177" fontId="0" fillId="0" borderId="110" xfId="0" applyNumberFormat="1" applyBorder="1" applyProtection="1">
      <protection locked="0"/>
    </xf>
    <xf numFmtId="0" fontId="0" fillId="0" borderId="32" xfId="0" applyBorder="1"/>
    <xf numFmtId="2" fontId="0" fillId="0" borderId="34" xfId="0" applyNumberFormat="1" applyBorder="1" applyAlignment="1">
      <alignment horizontal="center"/>
    </xf>
    <xf numFmtId="178" fontId="0" fillId="0" borderId="23" xfId="0" applyNumberFormat="1" applyBorder="1" applyProtection="1">
      <protection locked="0"/>
    </xf>
    <xf numFmtId="0" fontId="13" fillId="0" borderId="1" xfId="0" applyFont="1" applyBorder="1"/>
    <xf numFmtId="41" fontId="91" fillId="6" borderId="112" xfId="0" applyNumberFormat="1" applyFont="1" applyFill="1" applyBorder="1"/>
    <xf numFmtId="41" fontId="0" fillId="0" borderId="112" xfId="0" applyNumberFormat="1" applyBorder="1"/>
    <xf numFmtId="0" fontId="0" fillId="0" borderId="96" xfId="0" applyBorder="1" applyAlignment="1">
      <alignment horizontal="left"/>
    </xf>
    <xf numFmtId="0" fontId="71" fillId="0" borderId="9" xfId="0" applyFont="1" applyBorder="1"/>
    <xf numFmtId="0" fontId="24" fillId="0" borderId="113" xfId="0" applyFont="1" applyBorder="1"/>
    <xf numFmtId="0" fontId="24" fillId="0" borderId="63" xfId="0" applyFont="1" applyBorder="1"/>
    <xf numFmtId="0" fontId="0" fillId="0" borderId="63" xfId="0" applyBorder="1"/>
    <xf numFmtId="0" fontId="0" fillId="0" borderId="63" xfId="0" applyBorder="1" applyAlignment="1">
      <alignment horizontal="center"/>
    </xf>
    <xf numFmtId="178" fontId="0" fillId="0" borderId="63" xfId="0" applyNumberFormat="1" applyBorder="1"/>
    <xf numFmtId="178" fontId="0" fillId="0" borderId="115" xfId="0" applyNumberFormat="1" applyBorder="1"/>
    <xf numFmtId="177" fontId="0" fillId="0" borderId="115" xfId="0" applyNumberFormat="1" applyBorder="1" applyProtection="1">
      <protection locked="0"/>
    </xf>
    <xf numFmtId="0" fontId="0" fillId="0" borderId="29" xfId="0" applyBorder="1"/>
    <xf numFmtId="0" fontId="0" fillId="2" borderId="27" xfId="0" applyFill="1" applyBorder="1"/>
    <xf numFmtId="178" fontId="0" fillId="2" borderId="27" xfId="0" applyNumberFormat="1" applyFill="1" applyBorder="1"/>
    <xf numFmtId="178" fontId="0" fillId="0" borderId="27" xfId="0" applyNumberFormat="1" applyBorder="1"/>
    <xf numFmtId="2" fontId="0" fillId="0" borderId="27" xfId="0" applyNumberFormat="1" applyBorder="1" applyAlignment="1">
      <alignment horizontal="center"/>
    </xf>
    <xf numFmtId="178" fontId="0" fillId="0" borderId="28" xfId="0" applyNumberFormat="1" applyBorder="1" applyProtection="1">
      <protection locked="0"/>
    </xf>
    <xf numFmtId="178" fontId="0" fillId="2" borderId="45" xfId="0" applyNumberFormat="1" applyFill="1" applyBorder="1"/>
    <xf numFmtId="0" fontId="78" fillId="0" borderId="50" xfId="4" applyFont="1" applyBorder="1" applyAlignment="1">
      <alignment horizontal="center" vertical="center" wrapText="1"/>
    </xf>
    <xf numFmtId="0" fontId="78" fillId="0" borderId="51" xfId="4" applyFont="1" applyBorder="1" applyAlignment="1">
      <alignment horizontal="center" vertical="center"/>
    </xf>
    <xf numFmtId="0" fontId="79" fillId="0" borderId="52" xfId="4" applyFont="1" applyBorder="1" applyAlignment="1">
      <alignment horizontal="center" vertical="center" wrapText="1"/>
    </xf>
    <xf numFmtId="0" fontId="79" fillId="0" borderId="53" xfId="4" applyFont="1" applyBorder="1" applyAlignment="1">
      <alignment horizontal="center" vertical="center"/>
    </xf>
    <xf numFmtId="0" fontId="79" fillId="0" borderId="54" xfId="4" applyFont="1" applyBorder="1" applyAlignment="1">
      <alignment horizontal="center" vertical="center"/>
    </xf>
    <xf numFmtId="0" fontId="79" fillId="0" borderId="55" xfId="4" applyFont="1" applyBorder="1" applyAlignment="1">
      <alignment horizontal="center" vertical="center"/>
    </xf>
    <xf numFmtId="0" fontId="79" fillId="0" borderId="56" xfId="4" applyFont="1" applyBorder="1" applyAlignment="1">
      <alignment horizontal="center" vertical="center"/>
    </xf>
    <xf numFmtId="0" fontId="79" fillId="0" borderId="57" xfId="4" applyFont="1" applyBorder="1" applyAlignment="1">
      <alignment horizontal="center" vertical="center"/>
    </xf>
    <xf numFmtId="0" fontId="7" fillId="0" borderId="18" xfId="4" applyFont="1" applyBorder="1" applyAlignment="1">
      <alignment horizontal="center" vertical="center"/>
    </xf>
    <xf numFmtId="0" fontId="18" fillId="0" borderId="30" xfId="0" applyFont="1" applyBorder="1"/>
    <xf numFmtId="0" fontId="18" fillId="0" borderId="58" xfId="0" applyFont="1" applyBorder="1"/>
    <xf numFmtId="0" fontId="7" fillId="0" borderId="0" xfId="4" applyFont="1" applyAlignment="1">
      <alignment horizontal="center" vertical="center"/>
    </xf>
    <xf numFmtId="0" fontId="23" fillId="0" borderId="0" xfId="4" applyFont="1" applyAlignment="1">
      <alignment horizontal="center" vertical="center"/>
    </xf>
    <xf numFmtId="0" fontId="95" fillId="0" borderId="0" xfId="4" applyFont="1" applyAlignment="1">
      <alignment horizontal="center" wrapText="1"/>
    </xf>
    <xf numFmtId="0" fontId="25" fillId="0" borderId="0" xfId="0" applyFont="1"/>
    <xf numFmtId="0" fontId="8" fillId="0" borderId="0" xfId="4" applyFont="1" applyAlignment="1">
      <alignment horizontal="center"/>
    </xf>
    <xf numFmtId="0" fontId="8" fillId="0" borderId="0" xfId="4" applyFont="1" applyAlignment="1">
      <alignment horizontal="center" vertical="center" wrapText="1"/>
    </xf>
    <xf numFmtId="0" fontId="8" fillId="0" borderId="0" xfId="4" applyFont="1" applyAlignment="1">
      <alignment horizontal="center" vertical="center"/>
    </xf>
    <xf numFmtId="0" fontId="8" fillId="0" borderId="0" xfId="0" applyFont="1" applyAlignment="1">
      <alignment vertical="center"/>
    </xf>
    <xf numFmtId="178" fontId="9" fillId="7" borderId="0" xfId="5" applyNumberFormat="1" applyFont="1" applyFill="1" applyBorder="1" applyAlignment="1">
      <alignment horizontal="left" vertical="top" wrapText="1"/>
    </xf>
    <xf numFmtId="178" fontId="9" fillId="7" borderId="80" xfId="5" applyNumberFormat="1" applyFont="1" applyFill="1" applyBorder="1" applyAlignment="1">
      <alignment horizontal="left" vertical="top" wrapText="1"/>
    </xf>
    <xf numFmtId="0" fontId="81" fillId="0" borderId="72" xfId="0" applyFont="1" applyBorder="1" applyAlignment="1">
      <alignment horizontal="center" vertical="center" wrapText="1"/>
    </xf>
    <xf numFmtId="0" fontId="81" fillId="0" borderId="73" xfId="0" applyFont="1" applyBorder="1" applyAlignment="1">
      <alignment horizontal="center" vertical="center" wrapText="1"/>
    </xf>
    <xf numFmtId="0" fontId="13" fillId="0" borderId="74"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76" xfId="0" applyFont="1" applyBorder="1" applyAlignment="1">
      <alignment horizontal="center" vertical="center" wrapText="1"/>
    </xf>
    <xf numFmtId="0" fontId="80" fillId="0" borderId="0" xfId="0" applyFont="1" applyAlignment="1">
      <alignment horizontal="center"/>
    </xf>
    <xf numFmtId="0" fontId="11" fillId="0" borderId="0" xfId="0" applyFont="1" applyAlignment="1">
      <alignment horizontal="center"/>
    </xf>
    <xf numFmtId="0" fontId="9" fillId="0" borderId="0" xfId="0" applyFont="1" applyAlignment="1">
      <alignment horizontal="center"/>
    </xf>
    <xf numFmtId="176" fontId="9" fillId="0" borderId="1" xfId="5" applyFont="1" applyBorder="1" applyAlignment="1">
      <alignment horizontal="center" vertical="center"/>
    </xf>
    <xf numFmtId="0" fontId="9" fillId="0" borderId="0" xfId="0" applyFont="1" applyAlignment="1">
      <alignment vertical="center" wrapText="1"/>
    </xf>
    <xf numFmtId="0" fontId="0" fillId="0" borderId="0" xfId="0" applyAlignment="1">
      <alignment vertical="center"/>
    </xf>
    <xf numFmtId="176" fontId="9" fillId="0" borderId="12" xfId="5" applyFont="1" applyBorder="1" applyAlignment="1">
      <alignment horizontal="center" vertical="center"/>
    </xf>
    <xf numFmtId="0" fontId="111" fillId="0" borderId="0" xfId="0" applyFont="1" applyAlignment="1">
      <alignment horizontal="center" vertical="center" wrapText="1"/>
    </xf>
    <xf numFmtId="0" fontId="40" fillId="0" borderId="0" xfId="0" applyFont="1" applyAlignment="1">
      <alignment horizontal="center" vertical="center" wrapText="1"/>
    </xf>
    <xf numFmtId="0" fontId="0" fillId="0" borderId="0" xfId="0" applyAlignment="1">
      <alignment horizontal="left" vertical="center" wrapText="1"/>
    </xf>
    <xf numFmtId="0" fontId="0" fillId="5" borderId="10" xfId="0" applyFill="1" applyBorder="1" applyAlignment="1">
      <alignment horizontal="center" vertical="center" wrapText="1"/>
    </xf>
    <xf numFmtId="0" fontId="0" fillId="5" borderId="1" xfId="0" applyFill="1" applyBorder="1" applyAlignment="1">
      <alignment horizontal="center" vertical="center" wrapText="1"/>
    </xf>
    <xf numFmtId="0" fontId="0" fillId="4" borderId="81" xfId="0" applyFill="1" applyBorder="1" applyAlignment="1">
      <alignment horizontal="center" vertical="center" wrapText="1"/>
    </xf>
    <xf numFmtId="0" fontId="0" fillId="4" borderId="40" xfId="0" applyFill="1" applyBorder="1" applyAlignment="1">
      <alignment horizontal="center" vertical="center" wrapText="1"/>
    </xf>
    <xf numFmtId="0" fontId="0" fillId="5" borderId="59" xfId="0" applyFill="1" applyBorder="1" applyAlignment="1">
      <alignment horizontal="center" vertical="center" wrapText="1"/>
    </xf>
    <xf numFmtId="0" fontId="0" fillId="5" borderId="60" xfId="0" applyFill="1" applyBorder="1" applyAlignment="1">
      <alignment horizontal="center" vertical="center" wrapText="1"/>
    </xf>
    <xf numFmtId="0" fontId="0" fillId="5" borderId="47" xfId="0" applyFill="1" applyBorder="1" applyAlignment="1">
      <alignment horizontal="center" vertical="center" wrapText="1"/>
    </xf>
    <xf numFmtId="0" fontId="10" fillId="0" borderId="0" xfId="0" applyFont="1" applyAlignment="1">
      <alignment horizontal="center" vertical="center" wrapText="1"/>
    </xf>
    <xf numFmtId="0" fontId="96" fillId="0" borderId="0" xfId="0" applyFont="1" applyAlignment="1">
      <alignment horizontal="center"/>
    </xf>
    <xf numFmtId="0" fontId="10" fillId="0" borderId="0" xfId="0" applyFont="1" applyAlignment="1">
      <alignment horizontal="center"/>
    </xf>
    <xf numFmtId="0" fontId="10" fillId="0" borderId="42" xfId="0" applyFont="1" applyBorder="1" applyAlignment="1">
      <alignment horizontal="right"/>
    </xf>
    <xf numFmtId="0" fontId="16" fillId="0" borderId="0" xfId="0" applyFont="1" applyAlignment="1">
      <alignment horizontal="left" vertical="center" wrapText="1"/>
    </xf>
    <xf numFmtId="0" fontId="10" fillId="0" borderId="0" xfId="0" applyFont="1" applyAlignment="1">
      <alignment horizontal="center" wrapText="1"/>
    </xf>
    <xf numFmtId="0" fontId="10" fillId="0" borderId="0" xfId="0" applyFont="1" applyAlignment="1">
      <alignment horizontal="left" wrapText="1"/>
    </xf>
    <xf numFmtId="0" fontId="10" fillId="0" borderId="0" xfId="0" applyFont="1" applyAlignment="1">
      <alignment horizontal="left"/>
    </xf>
    <xf numFmtId="0" fontId="34" fillId="0" borderId="37" xfId="0" quotePrefix="1" applyFont="1" applyBorder="1" applyAlignment="1">
      <alignment horizontal="center"/>
    </xf>
    <xf numFmtId="0" fontId="34" fillId="0" borderId="38" xfId="0" quotePrefix="1" applyFont="1" applyBorder="1" applyAlignment="1">
      <alignment horizontal="center"/>
    </xf>
    <xf numFmtId="0" fontId="34" fillId="0" borderId="79" xfId="0" quotePrefix="1" applyFont="1" applyBorder="1" applyAlignment="1">
      <alignment horizontal="center"/>
    </xf>
    <xf numFmtId="0" fontId="10" fillId="0" borderId="49" xfId="0" applyFont="1" applyBorder="1" applyAlignment="1">
      <alignment horizontal="left" wrapText="1"/>
    </xf>
    <xf numFmtId="0" fontId="10" fillId="0" borderId="9" xfId="0" applyFont="1" applyBorder="1" applyAlignment="1">
      <alignment horizontal="left"/>
    </xf>
    <xf numFmtId="0" fontId="10" fillId="0" borderId="107" xfId="0" applyFont="1" applyBorder="1" applyAlignment="1">
      <alignment horizontal="left"/>
    </xf>
    <xf numFmtId="0" fontId="0" fillId="0" borderId="19" xfId="0" applyBorder="1" applyAlignment="1">
      <alignment horizontal="center" vertical="center" wrapText="1"/>
    </xf>
    <xf numFmtId="0" fontId="0" fillId="0" borderId="62" xfId="0" applyBorder="1" applyAlignment="1">
      <alignment horizontal="center" vertical="center" wrapText="1"/>
    </xf>
    <xf numFmtId="0" fontId="51" fillId="0" borderId="4" xfId="0" quotePrefix="1" applyFont="1" applyBorder="1" applyAlignment="1">
      <alignment horizontal="center" vertical="center" wrapText="1"/>
    </xf>
    <xf numFmtId="0" fontId="74" fillId="0" borderId="0" xfId="0" applyFont="1" applyAlignment="1">
      <alignment horizontal="left" vertical="top" wrapText="1"/>
    </xf>
    <xf numFmtId="178" fontId="0" fillId="0" borderId="63" xfId="0" applyNumberFormat="1" applyBorder="1" applyAlignment="1">
      <alignment horizontal="center"/>
    </xf>
    <xf numFmtId="178" fontId="0" fillId="0" borderId="64" xfId="0" applyNumberFormat="1" applyBorder="1" applyAlignment="1">
      <alignment horizontal="center"/>
    </xf>
    <xf numFmtId="0" fontId="0" fillId="0" borderId="114" xfId="0" applyBorder="1" applyAlignment="1">
      <alignment horizontal="center"/>
    </xf>
    <xf numFmtId="178" fontId="0" fillId="2" borderId="34" xfId="0" applyNumberFormat="1" applyFill="1" applyBorder="1" applyAlignment="1">
      <alignment horizontal="center"/>
    </xf>
    <xf numFmtId="178" fontId="0" fillId="2" borderId="61" xfId="0" applyNumberFormat="1" applyFill="1" applyBorder="1" applyAlignment="1">
      <alignment horizontal="center"/>
    </xf>
    <xf numFmtId="178" fontId="0" fillId="2" borderId="46" xfId="0" applyNumberFormat="1" applyFill="1" applyBorder="1" applyAlignment="1">
      <alignment horizontal="center"/>
    </xf>
    <xf numFmtId="178" fontId="0" fillId="0" borderId="34" xfId="0" applyNumberFormat="1" applyBorder="1" applyAlignment="1">
      <alignment horizontal="center"/>
    </xf>
    <xf numFmtId="178" fontId="0" fillId="0" borderId="61" xfId="0" applyNumberFormat="1" applyBorder="1" applyAlignment="1">
      <alignment horizontal="center"/>
    </xf>
    <xf numFmtId="178" fontId="0" fillId="0" borderId="46" xfId="0" applyNumberFormat="1" applyBorder="1" applyAlignment="1">
      <alignment horizontal="center"/>
    </xf>
    <xf numFmtId="0" fontId="34" fillId="0" borderId="29" xfId="0" quotePrefix="1" applyFont="1" applyBorder="1" applyAlignment="1">
      <alignment horizontal="center"/>
    </xf>
    <xf numFmtId="0" fontId="34" fillId="0" borderId="42" xfId="0" quotePrefix="1" applyFont="1" applyBorder="1" applyAlignment="1">
      <alignment horizontal="center"/>
    </xf>
    <xf numFmtId="0" fontId="34" fillId="0" borderId="111" xfId="0" quotePrefix="1" applyFont="1" applyBorder="1" applyAlignment="1">
      <alignment horizontal="center"/>
    </xf>
    <xf numFmtId="0" fontId="34" fillId="0" borderId="18" xfId="0" quotePrefix="1" applyFont="1" applyBorder="1" applyAlignment="1">
      <alignment horizontal="center"/>
    </xf>
    <xf numFmtId="0" fontId="34" fillId="0" borderId="30" xfId="0" quotePrefix="1" applyFont="1" applyBorder="1" applyAlignment="1">
      <alignment horizontal="center"/>
    </xf>
    <xf numFmtId="0" fontId="34" fillId="0" borderId="62" xfId="0" quotePrefix="1" applyFont="1" applyBorder="1" applyAlignment="1">
      <alignment horizontal="center"/>
    </xf>
    <xf numFmtId="178" fontId="0" fillId="2" borderId="116" xfId="0" applyNumberFormat="1" applyFill="1" applyBorder="1" applyAlignment="1">
      <alignment horizontal="center"/>
    </xf>
    <xf numFmtId="178" fontId="0" fillId="2" borderId="117" xfId="0" applyNumberFormat="1" applyFill="1" applyBorder="1" applyAlignment="1">
      <alignment horizontal="center"/>
    </xf>
    <xf numFmtId="178" fontId="0" fillId="2" borderId="108" xfId="0" applyNumberFormat="1" applyFill="1" applyBorder="1" applyAlignment="1">
      <alignment horizontal="center"/>
    </xf>
    <xf numFmtId="0" fontId="0" fillId="0" borderId="0" xfId="0"/>
    <xf numFmtId="0" fontId="16" fillId="0" borderId="1" xfId="0" applyFont="1" applyBorder="1" applyAlignment="1">
      <alignment horizontal="center" vertical="center"/>
    </xf>
    <xf numFmtId="0" fontId="0" fillId="0" borderId="1" xfId="0" applyBorder="1" applyAlignment="1">
      <alignment horizontal="center" vertical="center"/>
    </xf>
    <xf numFmtId="0" fontId="16" fillId="0" borderId="1" xfId="0" applyFont="1" applyBorder="1" applyAlignment="1">
      <alignment horizontal="center"/>
    </xf>
    <xf numFmtId="0" fontId="0" fillId="0" borderId="1" xfId="0" applyBorder="1"/>
    <xf numFmtId="0" fontId="10" fillId="0" borderId="42" xfId="0" applyFont="1" applyBorder="1" applyAlignment="1">
      <alignment horizontal="center" vertical="center"/>
    </xf>
    <xf numFmtId="0" fontId="10" fillId="0" borderId="0" xfId="0" applyFont="1" applyAlignment="1">
      <alignment horizontal="center" vertical="center"/>
    </xf>
    <xf numFmtId="0" fontId="28" fillId="0" borderId="9" xfId="0" applyFont="1" applyBorder="1" applyAlignment="1">
      <alignment horizontal="left" vertical="center" wrapText="1"/>
    </xf>
    <xf numFmtId="0" fontId="31" fillId="0" borderId="0" xfId="0" applyFont="1" applyAlignment="1">
      <alignment horizontal="left" vertical="center" wrapText="1"/>
    </xf>
    <xf numFmtId="0" fontId="66" fillId="0" borderId="0" xfId="0" applyFont="1" applyAlignment="1">
      <alignment horizontal="left" vertical="center" wrapText="1"/>
    </xf>
    <xf numFmtId="0" fontId="0" fillId="0" borderId="18" xfId="0" applyBorder="1" applyAlignment="1">
      <alignment horizontal="center" vertical="center"/>
    </xf>
    <xf numFmtId="0" fontId="0" fillId="0" borderId="62" xfId="0" applyBorder="1" applyAlignment="1">
      <alignment horizontal="center" vertical="center"/>
    </xf>
    <xf numFmtId="0" fontId="0" fillId="2" borderId="32" xfId="0" applyFill="1" applyBorder="1" applyAlignment="1">
      <alignment horizontal="center"/>
    </xf>
    <xf numFmtId="0" fontId="0" fillId="2" borderId="61" xfId="0" applyFill="1" applyBorder="1" applyAlignment="1">
      <alignment horizontal="center"/>
    </xf>
    <xf numFmtId="0" fontId="0" fillId="0" borderId="21" xfId="0" applyBorder="1" applyAlignment="1">
      <alignment horizontal="center"/>
    </xf>
    <xf numFmtId="0" fontId="0" fillId="0" borderId="95" xfId="0" applyBorder="1" applyAlignment="1">
      <alignment horizontal="center"/>
    </xf>
    <xf numFmtId="0" fontId="0" fillId="0" borderId="98" xfId="0" applyBorder="1" applyAlignment="1">
      <alignment horizontal="center"/>
    </xf>
    <xf numFmtId="0" fontId="0" fillId="0" borderId="99" xfId="0" applyBorder="1" applyAlignment="1">
      <alignment horizontal="center"/>
    </xf>
    <xf numFmtId="0" fontId="0" fillId="0" borderId="32" xfId="0" applyBorder="1" applyAlignment="1">
      <alignment horizontal="center"/>
    </xf>
    <xf numFmtId="0" fontId="0" fillId="0" borderId="61" xfId="0" applyBorder="1" applyAlignment="1">
      <alignment horizontal="center"/>
    </xf>
    <xf numFmtId="0" fontId="0" fillId="0" borderId="96" xfId="0" applyBorder="1" applyAlignment="1">
      <alignment horizontal="center"/>
    </xf>
    <xf numFmtId="0" fontId="0" fillId="0" borderId="64" xfId="0" applyBorder="1" applyAlignment="1">
      <alignment horizontal="center"/>
    </xf>
    <xf numFmtId="0" fontId="16" fillId="0" borderId="0" xfId="0" applyFont="1" applyAlignment="1">
      <alignment vertical="center" wrapText="1"/>
    </xf>
    <xf numFmtId="0" fontId="16" fillId="0" borderId="0" xfId="0" applyFont="1" applyAlignment="1">
      <alignment horizontal="left" vertical="center"/>
    </xf>
    <xf numFmtId="0" fontId="82" fillId="0" borderId="0" xfId="0" applyFont="1" applyAlignment="1">
      <alignment horizontal="center" vertical="center"/>
    </xf>
    <xf numFmtId="0" fontId="0" fillId="2" borderId="1" xfId="0" applyFill="1" applyBorder="1" applyAlignment="1">
      <alignment horizontal="left"/>
    </xf>
    <xf numFmtId="0" fontId="0" fillId="2" borderId="3" xfId="0" applyFill="1" applyBorder="1" applyAlignment="1">
      <alignment horizontal="left"/>
    </xf>
    <xf numFmtId="0" fontId="89" fillId="0" borderId="90" xfId="0" applyFont="1" applyBorder="1" applyAlignment="1">
      <alignment horizontal="center"/>
    </xf>
    <xf numFmtId="0" fontId="89" fillId="0" borderId="65" xfId="0" applyFont="1" applyBorder="1" applyAlignment="1">
      <alignment horizontal="center"/>
    </xf>
    <xf numFmtId="0" fontId="89" fillId="0" borderId="91" xfId="0" applyFont="1" applyBorder="1" applyAlignment="1">
      <alignment horizontal="center"/>
    </xf>
    <xf numFmtId="0" fontId="57" fillId="0" borderId="11" xfId="0" applyFont="1" applyBorder="1" applyAlignment="1">
      <alignment horizontal="center"/>
    </xf>
    <xf numFmtId="0" fontId="57" fillId="0" borderId="4" xfId="0" applyFont="1" applyBorder="1" applyAlignment="1">
      <alignment horizontal="center"/>
    </xf>
    <xf numFmtId="0" fontId="57" fillId="0" borderId="20" xfId="0" applyFont="1" applyBorder="1" applyAlignment="1">
      <alignment horizontal="center"/>
    </xf>
    <xf numFmtId="0" fontId="60" fillId="0" borderId="17" xfId="0" applyFont="1" applyBorder="1" applyAlignment="1">
      <alignment horizontal="center" vertical="center"/>
    </xf>
    <xf numFmtId="0" fontId="60" fillId="0" borderId="13" xfId="0" applyFont="1" applyBorder="1" applyAlignment="1">
      <alignment horizontal="center" vertical="center"/>
    </xf>
    <xf numFmtId="0" fontId="60" fillId="0" borderId="15" xfId="0" applyFont="1" applyBorder="1" applyAlignment="1">
      <alignment horizontal="center" vertical="center"/>
    </xf>
    <xf numFmtId="0" fontId="60" fillId="0" borderId="10" xfId="0" applyFont="1" applyBorder="1" applyAlignment="1">
      <alignment horizontal="center" vertical="center"/>
    </xf>
    <xf numFmtId="0" fontId="60" fillId="0" borderId="1" xfId="0" applyFont="1" applyBorder="1" applyAlignment="1">
      <alignment horizontal="center" vertical="center"/>
    </xf>
    <xf numFmtId="0" fontId="60" fillId="0" borderId="16" xfId="0" applyFont="1" applyBorder="1" applyAlignment="1">
      <alignment horizontal="center" vertical="center"/>
    </xf>
    <xf numFmtId="0" fontId="60" fillId="0" borderId="81" xfId="0" applyFont="1" applyBorder="1" applyAlignment="1">
      <alignment horizontal="center" vertical="center"/>
    </xf>
    <xf numFmtId="0" fontId="60" fillId="0" borderId="40" xfId="0" applyFont="1" applyBorder="1" applyAlignment="1">
      <alignment horizontal="center" vertical="center"/>
    </xf>
    <xf numFmtId="0" fontId="60" fillId="0" borderId="41" xfId="0" applyFont="1" applyBorder="1" applyAlignment="1">
      <alignment horizontal="center" vertical="center"/>
    </xf>
    <xf numFmtId="0" fontId="58" fillId="0" borderId="11" xfId="0" applyFont="1" applyBorder="1" applyAlignment="1">
      <alignment horizontal="left"/>
    </xf>
    <xf numFmtId="0" fontId="57" fillId="0" borderId="4" xfId="0" applyFont="1" applyBorder="1" applyAlignment="1">
      <alignment horizontal="left"/>
    </xf>
    <xf numFmtId="0" fontId="57" fillId="0" borderId="20" xfId="0" applyFont="1" applyBorder="1" applyAlignment="1">
      <alignment horizontal="left"/>
    </xf>
    <xf numFmtId="0" fontId="57" fillId="0" borderId="11" xfId="0" applyFont="1" applyBorder="1" applyAlignment="1">
      <alignment horizontal="left"/>
    </xf>
    <xf numFmtId="0" fontId="57" fillId="0" borderId="84" xfId="0" applyFont="1" applyBorder="1" applyAlignment="1">
      <alignment horizontal="left"/>
    </xf>
    <xf numFmtId="0" fontId="57" fillId="0" borderId="82" xfId="0" applyFont="1" applyBorder="1" applyAlignment="1">
      <alignment horizontal="left"/>
    </xf>
    <xf numFmtId="0" fontId="57" fillId="0" borderId="83" xfId="0" applyFont="1" applyBorder="1" applyAlignment="1">
      <alignment horizontal="left"/>
    </xf>
    <xf numFmtId="0" fontId="0" fillId="0" borderId="1" xfId="0" applyBorder="1" applyAlignment="1">
      <alignment horizontal="center"/>
    </xf>
    <xf numFmtId="0" fontId="0" fillId="0" borderId="16" xfId="0" applyBorder="1" applyAlignment="1">
      <alignment horizontal="center"/>
    </xf>
    <xf numFmtId="0" fontId="0" fillId="0" borderId="10" xfId="0" applyBorder="1" applyAlignment="1">
      <alignment horizontal="center"/>
    </xf>
    <xf numFmtId="0" fontId="107" fillId="0" borderId="0" xfId="0" applyFont="1" applyAlignment="1">
      <alignment horizontal="center"/>
    </xf>
    <xf numFmtId="0" fontId="108" fillId="0" borderId="0" xfId="0" applyFont="1" applyAlignment="1">
      <alignment horizontal="center"/>
    </xf>
    <xf numFmtId="0" fontId="34" fillId="0" borderId="0" xfId="0" applyFont="1" applyAlignment="1">
      <alignment horizontal="left"/>
    </xf>
    <xf numFmtId="0" fontId="102" fillId="0" borderId="0" xfId="0" applyFont="1" applyAlignment="1">
      <alignment horizontal="right"/>
    </xf>
    <xf numFmtId="0" fontId="34" fillId="0" borderId="0" xfId="0" applyFont="1" applyAlignment="1">
      <alignment horizontal="right"/>
    </xf>
    <xf numFmtId="0" fontId="105" fillId="0" borderId="17" xfId="0" applyFont="1" applyBorder="1" applyAlignment="1">
      <alignment horizontal="center" vertical="center"/>
    </xf>
    <xf numFmtId="0" fontId="105" fillId="0" borderId="13" xfId="0" applyFont="1" applyBorder="1" applyAlignment="1">
      <alignment horizontal="center" vertical="center"/>
    </xf>
    <xf numFmtId="0" fontId="62" fillId="0" borderId="13" xfId="0" applyFont="1" applyBorder="1" applyAlignment="1">
      <alignment horizontal="center" vertical="center"/>
    </xf>
    <xf numFmtId="0" fontId="62" fillId="0" borderId="15" xfId="0" applyFont="1" applyBorder="1" applyAlignment="1">
      <alignment horizontal="center" vertical="center"/>
    </xf>
    <xf numFmtId="0" fontId="99" fillId="0" borderId="10" xfId="0" applyFont="1" applyBorder="1" applyAlignment="1">
      <alignment horizontal="center" vertical="center"/>
    </xf>
    <xf numFmtId="185" fontId="0" fillId="0" borderId="1" xfId="9" applyNumberFormat="1" applyFont="1" applyBorder="1" applyAlignment="1">
      <alignment horizontal="center"/>
    </xf>
    <xf numFmtId="185" fontId="0" fillId="0" borderId="16" xfId="9" applyNumberFormat="1" applyFont="1" applyBorder="1" applyAlignment="1">
      <alignment horizontal="center"/>
    </xf>
    <xf numFmtId="0" fontId="99" fillId="0" borderId="81" xfId="0" applyFont="1" applyBorder="1" applyAlignment="1">
      <alignment horizontal="center" vertical="center"/>
    </xf>
    <xf numFmtId="0" fontId="0" fillId="0" borderId="40" xfId="0" applyBorder="1" applyAlignment="1">
      <alignment horizontal="center" vertical="center"/>
    </xf>
    <xf numFmtId="185" fontId="0" fillId="0" borderId="40" xfId="9" applyNumberFormat="1" applyFont="1" applyBorder="1" applyAlignment="1">
      <alignment horizontal="center"/>
    </xf>
    <xf numFmtId="185" fontId="0" fillId="0" borderId="41" xfId="9" applyNumberFormat="1" applyFont="1" applyBorder="1" applyAlignment="1">
      <alignment horizontal="center"/>
    </xf>
    <xf numFmtId="0" fontId="102" fillId="0" borderId="0" xfId="0" applyFont="1" applyAlignment="1">
      <alignment horizontal="left" vertical="top"/>
    </xf>
    <xf numFmtId="0" fontId="101" fillId="0" borderId="0" xfId="0" applyFont="1" applyAlignment="1">
      <alignment horizontal="left"/>
    </xf>
    <xf numFmtId="0" fontId="102" fillId="0" borderId="0" xfId="0" applyFont="1" applyAlignment="1">
      <alignment horizontal="left"/>
    </xf>
    <xf numFmtId="0" fontId="109" fillId="0" borderId="0" xfId="0" applyFont="1" applyAlignment="1">
      <alignment horizontal="left" vertical="top"/>
    </xf>
    <xf numFmtId="0" fontId="62" fillId="0" borderId="0" xfId="0" applyFont="1" applyAlignment="1">
      <alignment horizontal="left" vertical="top"/>
    </xf>
    <xf numFmtId="185" fontId="0" fillId="0" borderId="1" xfId="9" applyNumberFormat="1" applyFont="1" applyBorder="1" applyAlignment="1">
      <alignment horizontal="center" vertical="center"/>
    </xf>
    <xf numFmtId="185" fontId="0" fillId="0" borderId="16" xfId="9" applyNumberFormat="1" applyFont="1" applyBorder="1" applyAlignment="1">
      <alignment horizontal="center" vertical="center"/>
    </xf>
    <xf numFmtId="185" fontId="0" fillId="0" borderId="40" xfId="9" applyNumberFormat="1" applyFont="1" applyBorder="1" applyAlignment="1">
      <alignment horizontal="center" vertical="center"/>
    </xf>
    <xf numFmtId="185" fontId="0" fillId="0" borderId="41" xfId="9" applyNumberFormat="1"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0" fillId="0" borderId="19" xfId="0" applyFont="1" applyBorder="1" applyAlignment="1">
      <alignment horizontal="center" vertical="center" wrapText="1"/>
    </xf>
    <xf numFmtId="0" fontId="0" fillId="0" borderId="19" xfId="0" quotePrefix="1" applyFont="1" applyBorder="1" applyAlignment="1">
      <alignment horizontal="center" vertical="center"/>
    </xf>
    <xf numFmtId="0" fontId="0" fillId="0" borderId="20" xfId="0" quotePrefix="1" applyFont="1" applyBorder="1" applyAlignment="1">
      <alignment horizontal="center" vertical="center"/>
    </xf>
    <xf numFmtId="0" fontId="0" fillId="0" borderId="6" xfId="0" applyFont="1" applyBorder="1" applyAlignment="1">
      <alignment horizontal="center"/>
    </xf>
    <xf numFmtId="0" fontId="0" fillId="0" borderId="6" xfId="0" applyFont="1" applyBorder="1"/>
    <xf numFmtId="41" fontId="0" fillId="0" borderId="6" xfId="0" applyNumberFormat="1" applyFont="1" applyBorder="1"/>
    <xf numFmtId="0" fontId="0" fillId="0" borderId="22" xfId="0" applyFont="1" applyBorder="1"/>
    <xf numFmtId="0" fontId="0" fillId="0" borderId="25" xfId="0" applyFont="1" applyBorder="1"/>
    <xf numFmtId="0" fontId="0" fillId="2" borderId="21" xfId="0" applyFont="1" applyFill="1" applyBorder="1"/>
    <xf numFmtId="0" fontId="0" fillId="2" borderId="6" xfId="0" applyFont="1" applyFill="1" applyBorder="1" applyAlignment="1">
      <alignment horizontal="center"/>
    </xf>
    <xf numFmtId="0" fontId="0" fillId="2" borderId="6" xfId="0" applyFont="1" applyFill="1" applyBorder="1"/>
    <xf numFmtId="41" fontId="0" fillId="2" borderId="6" xfId="0" applyNumberFormat="1" applyFont="1" applyFill="1" applyBorder="1"/>
    <xf numFmtId="0" fontId="0" fillId="2" borderId="22" xfId="0" applyFont="1" applyFill="1" applyBorder="1" applyAlignment="1">
      <alignment horizontal="center"/>
    </xf>
    <xf numFmtId="0" fontId="0" fillId="2" borderId="24" xfId="0" applyFont="1" applyFill="1" applyBorder="1" applyAlignment="1">
      <alignment horizontal="center"/>
    </xf>
    <xf numFmtId="0" fontId="0" fillId="2" borderId="25" xfId="0" applyFont="1" applyFill="1" applyBorder="1" applyAlignment="1">
      <alignment horizontal="center"/>
    </xf>
    <xf numFmtId="0" fontId="0" fillId="0" borderId="26" xfId="0" applyFont="1" applyBorder="1" applyAlignment="1">
      <alignment horizontal="center"/>
    </xf>
    <xf numFmtId="0" fontId="0" fillId="2" borderId="23" xfId="0" applyFont="1" applyFill="1" applyBorder="1" applyAlignment="1">
      <alignment horizontal="center"/>
    </xf>
    <xf numFmtId="0" fontId="0" fillId="0" borderId="21" xfId="0" applyFont="1" applyBorder="1" applyAlignment="1">
      <alignment horizontal="center"/>
    </xf>
    <xf numFmtId="0" fontId="0" fillId="0" borderId="29" xfId="0" quotePrefix="1" applyFont="1" applyBorder="1" applyAlignment="1">
      <alignment horizontal="left"/>
    </xf>
    <xf numFmtId="0" fontId="0" fillId="0" borderId="27" xfId="0" applyFont="1" applyBorder="1" applyAlignment="1">
      <alignment horizontal="centerContinuous"/>
    </xf>
    <xf numFmtId="0" fontId="0" fillId="0" borderId="27" xfId="0" applyFont="1" applyBorder="1" applyAlignment="1">
      <alignment horizontal="center"/>
    </xf>
    <xf numFmtId="0" fontId="0" fillId="0" borderId="28" xfId="0" applyFont="1" applyBorder="1"/>
  </cellXfs>
  <cellStyles count="10">
    <cellStyle name="一般" xfId="0" builtinId="0"/>
    <cellStyle name="一般_Sheet1" xfId="1" xr:uid="{00000000-0005-0000-0000-000001000000}"/>
    <cellStyle name="一般_Sheet2" xfId="2" xr:uid="{00000000-0005-0000-0000-000002000000}"/>
    <cellStyle name="一般_工作報告90.9.19-經費運用情形" xfId="3" xr:uid="{00000000-0005-0000-0000-000003000000}"/>
    <cellStyle name="一般_期中報告-會計報告" xfId="4" xr:uid="{00000000-0005-0000-0000-000004000000}"/>
    <cellStyle name="千分位" xfId="9" builtinId="3"/>
    <cellStyle name="千分位[0]" xfId="5" builtinId="6"/>
    <cellStyle name="中等" xfId="6" builtinId="28"/>
    <cellStyle name="百分比" xfId="7" builtinId="5"/>
    <cellStyle name="貨幣[0]_Sheet1" xfId="8" xr:uid="{00000000-0005-0000-0000-000009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color rgb="FF0033CC"/>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104775</xdr:colOff>
      <xdr:row>49</xdr:row>
      <xdr:rowOff>0</xdr:rowOff>
    </xdr:from>
    <xdr:to>
      <xdr:col>7</xdr:col>
      <xdr:colOff>171450</xdr:colOff>
      <xdr:row>49</xdr:row>
      <xdr:rowOff>0</xdr:rowOff>
    </xdr:to>
    <xdr:sp macro="" textlink="">
      <xdr:nvSpPr>
        <xdr:cNvPr id="2304" name="Line 1">
          <a:extLst>
            <a:ext uri="{FF2B5EF4-FFF2-40B4-BE49-F238E27FC236}">
              <a16:creationId xmlns:a16="http://schemas.microsoft.com/office/drawing/2014/main" id="{00000000-0008-0000-0300-000000090000}"/>
            </a:ext>
          </a:extLst>
        </xdr:cNvPr>
        <xdr:cNvSpPr>
          <a:spLocks noChangeShapeType="1"/>
        </xdr:cNvSpPr>
      </xdr:nvSpPr>
      <xdr:spPr bwMode="auto">
        <a:xfrm flipV="1">
          <a:off x="1095375" y="21478875"/>
          <a:ext cx="14478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228600</xdr:colOff>
      <xdr:row>57</xdr:row>
      <xdr:rowOff>200025</xdr:rowOff>
    </xdr:from>
    <xdr:to>
      <xdr:col>6</xdr:col>
      <xdr:colOff>28575</xdr:colOff>
      <xdr:row>58</xdr:row>
      <xdr:rowOff>0</xdr:rowOff>
    </xdr:to>
    <xdr:sp macro="" textlink="">
      <xdr:nvSpPr>
        <xdr:cNvPr id="4355" name="Line 1">
          <a:extLst>
            <a:ext uri="{FF2B5EF4-FFF2-40B4-BE49-F238E27FC236}">
              <a16:creationId xmlns:a16="http://schemas.microsoft.com/office/drawing/2014/main" id="{00000000-0008-0000-0600-000003110000}"/>
            </a:ext>
          </a:extLst>
        </xdr:cNvPr>
        <xdr:cNvSpPr>
          <a:spLocks noChangeShapeType="1"/>
        </xdr:cNvSpPr>
      </xdr:nvSpPr>
      <xdr:spPr bwMode="auto">
        <a:xfrm flipV="1">
          <a:off x="1457325" y="11725275"/>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rnd" cmpd="sng" algn="ctr">
          <a:solidFill>
            <a:srgbClr val="000000"/>
          </a:solidFill>
          <a:prstDash val="sysDot"/>
          <a:round/>
          <a:headEnd type="none" w="med" len="med"/>
          <a:tailEnd type="none" w="med" len="med"/>
        </a:ln>
        <a:effectLst/>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rnd" cmpd="sng" algn="ctr">
          <a:solidFill>
            <a:srgbClr val="000000"/>
          </a:solidFill>
          <a:prstDash val="sysDot"/>
          <a:round/>
          <a:headEnd type="none" w="med" len="med"/>
          <a:tailEnd type="none" w="med" len="med"/>
        </a:ln>
        <a:effectLst/>
      </a:spPr>
      <a:bodyPr vertOverflow="clip" wrap="square" lIns="91440" tIns="45720" rIns="91440" bIns="4572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6"/>
  <sheetViews>
    <sheetView zoomScale="80" zoomScaleNormal="80" workbookViewId="0">
      <selection activeCell="T8" sqref="T8"/>
    </sheetView>
  </sheetViews>
  <sheetFormatPr defaultColWidth="9" defaultRowHeight="16.2"/>
  <cols>
    <col min="1" max="16" width="9.3984375" style="1" customWidth="1"/>
    <col min="17" max="16384" width="9" style="1"/>
  </cols>
  <sheetData>
    <row r="1" spans="1:12" ht="22.2">
      <c r="A1" s="19" t="s">
        <v>243</v>
      </c>
      <c r="E1" s="27"/>
      <c r="F1" s="5"/>
      <c r="G1" s="5"/>
      <c r="H1" s="2"/>
      <c r="L1" s="2"/>
    </row>
    <row r="2" spans="1:12" ht="22.2">
      <c r="A2" s="19"/>
      <c r="E2" s="27"/>
      <c r="F2" s="5"/>
      <c r="G2" s="5"/>
      <c r="H2" s="2"/>
      <c r="L2" s="2"/>
    </row>
    <row r="3" spans="1:12" ht="22.2">
      <c r="E3" s="27"/>
      <c r="F3" s="5"/>
      <c r="G3" s="5"/>
      <c r="H3" s="2"/>
      <c r="L3" s="2"/>
    </row>
    <row r="4" spans="1:12" ht="32.25" customHeight="1">
      <c r="A4" s="354" t="s">
        <v>244</v>
      </c>
      <c r="B4" s="355"/>
      <c r="C4" s="355"/>
      <c r="D4" s="355"/>
      <c r="E4" s="355"/>
      <c r="F4" s="355"/>
      <c r="G4" s="355"/>
      <c r="H4" s="355"/>
      <c r="I4" s="355"/>
      <c r="J4" s="355"/>
      <c r="K4" s="355"/>
      <c r="L4" s="355"/>
    </row>
    <row r="5" spans="1:12" ht="39" customHeight="1">
      <c r="A5" s="2"/>
      <c r="B5" s="356" t="s">
        <v>156</v>
      </c>
      <c r="C5" s="356"/>
      <c r="D5" s="356"/>
      <c r="E5" s="356"/>
      <c r="F5" s="356"/>
      <c r="G5" s="356"/>
      <c r="H5" s="356"/>
      <c r="I5" s="356"/>
      <c r="J5" s="356"/>
      <c r="K5" s="356"/>
      <c r="L5" s="67"/>
    </row>
    <row r="6" spans="1:12" ht="28.95" customHeight="1">
      <c r="A6" s="2"/>
      <c r="B6" s="6"/>
      <c r="C6" s="6"/>
      <c r="D6" s="7"/>
      <c r="E6" s="6"/>
      <c r="F6" s="6"/>
      <c r="G6" s="6"/>
      <c r="H6" s="6"/>
      <c r="I6" s="6"/>
      <c r="J6" s="6"/>
      <c r="K6" s="6"/>
      <c r="L6" s="2"/>
    </row>
    <row r="7" spans="1:12" ht="25.5" customHeight="1">
      <c r="A7" s="2"/>
      <c r="B7" s="6" t="s">
        <v>126</v>
      </c>
      <c r="C7" s="6"/>
      <c r="D7" s="7"/>
      <c r="E7" s="6"/>
      <c r="F7" s="6"/>
      <c r="G7" s="6"/>
      <c r="H7" s="6"/>
      <c r="I7" s="6"/>
      <c r="J7" s="6"/>
      <c r="K7" s="6"/>
      <c r="L7" s="2"/>
    </row>
    <row r="8" spans="1:12" ht="43.2" customHeight="1" thickBot="1">
      <c r="A8" s="2"/>
      <c r="B8" s="5"/>
      <c r="C8" s="5"/>
      <c r="D8" s="352" t="s">
        <v>127</v>
      </c>
      <c r="E8" s="353"/>
      <c r="F8" s="353"/>
      <c r="G8" s="353"/>
      <c r="H8" s="353"/>
      <c r="I8" s="5"/>
      <c r="J8" s="5"/>
      <c r="K8" s="5"/>
      <c r="L8" s="2"/>
    </row>
    <row r="9" spans="1:12" ht="36" customHeight="1" thickBot="1">
      <c r="A9" s="2"/>
      <c r="B9" s="6"/>
      <c r="C9" s="6"/>
      <c r="D9" s="7"/>
      <c r="E9" s="343" t="s">
        <v>125</v>
      </c>
      <c r="F9" s="344"/>
      <c r="I9" s="6"/>
      <c r="J9" s="6"/>
      <c r="K9" s="6"/>
      <c r="L9" s="2"/>
    </row>
    <row r="10" spans="1:12" ht="21.75" customHeight="1">
      <c r="A10" s="2"/>
      <c r="B10" s="38"/>
      <c r="C10" s="38"/>
      <c r="D10" s="38"/>
      <c r="E10" s="345"/>
      <c r="F10" s="346"/>
      <c r="H10" s="341" t="s">
        <v>124</v>
      </c>
      <c r="I10" s="38"/>
      <c r="J10" s="38"/>
      <c r="K10" s="38"/>
      <c r="L10" s="2"/>
    </row>
    <row r="11" spans="1:12" ht="30.75" customHeight="1" thickBot="1">
      <c r="A11" s="2"/>
      <c r="E11" s="347"/>
      <c r="F11" s="348"/>
      <c r="H11" s="342"/>
      <c r="L11" s="2"/>
    </row>
    <row r="12" spans="1:12" ht="21" customHeight="1">
      <c r="A12" s="2"/>
      <c r="B12" s="4"/>
      <c r="C12" s="6"/>
      <c r="D12" s="6"/>
      <c r="E12" s="6"/>
      <c r="F12" s="6"/>
      <c r="G12" s="6"/>
      <c r="H12" s="6"/>
      <c r="I12" s="6"/>
      <c r="J12" s="6"/>
      <c r="K12" s="6"/>
      <c r="L12" s="2"/>
    </row>
    <row r="13" spans="1:12" ht="50.25" customHeight="1">
      <c r="A13" s="2"/>
      <c r="B13" s="357" t="s">
        <v>245</v>
      </c>
      <c r="C13" s="358"/>
      <c r="D13" s="358"/>
      <c r="E13" s="358"/>
      <c r="F13" s="358"/>
      <c r="G13" s="358"/>
      <c r="H13" s="358"/>
      <c r="I13" s="358"/>
      <c r="J13" s="358"/>
      <c r="K13" s="358"/>
      <c r="L13" s="359"/>
    </row>
    <row r="14" spans="1:12" ht="18" customHeight="1" thickBot="1">
      <c r="A14" s="2"/>
      <c r="B14" s="8"/>
      <c r="C14" s="8"/>
      <c r="D14" s="8"/>
      <c r="E14" s="8"/>
      <c r="F14" s="8"/>
      <c r="G14" s="8"/>
      <c r="H14" s="8"/>
      <c r="I14" s="8"/>
      <c r="J14" s="8"/>
      <c r="K14" s="8"/>
      <c r="L14" s="2"/>
    </row>
    <row r="15" spans="1:12" ht="27" customHeight="1" thickBot="1">
      <c r="A15" s="2"/>
      <c r="B15" s="349" t="s">
        <v>7</v>
      </c>
      <c r="C15" s="350"/>
      <c r="D15" s="350"/>
      <c r="E15" s="350"/>
      <c r="F15" s="350"/>
      <c r="G15" s="350"/>
      <c r="H15" s="350"/>
      <c r="I15" s="350"/>
      <c r="J15" s="350"/>
      <c r="K15" s="350"/>
      <c r="L15" s="351"/>
    </row>
    <row r="16" spans="1:12" ht="22.2">
      <c r="A16" s="2"/>
      <c r="B16" s="5"/>
      <c r="C16" s="5"/>
      <c r="D16" s="5"/>
      <c r="E16" s="5"/>
      <c r="F16" s="5"/>
      <c r="G16" s="5"/>
      <c r="H16" s="5"/>
      <c r="I16" s="5"/>
      <c r="J16" s="5"/>
      <c r="K16" s="5"/>
      <c r="L16" s="2"/>
    </row>
    <row r="17" spans="1:12" ht="19.8">
      <c r="A17" s="3" t="s">
        <v>15</v>
      </c>
      <c r="B17" s="3"/>
      <c r="C17" s="3"/>
      <c r="D17" s="3" t="s">
        <v>3</v>
      </c>
      <c r="E17" s="3"/>
      <c r="F17" s="3"/>
      <c r="H17" s="3" t="s">
        <v>8</v>
      </c>
      <c r="I17" s="3"/>
      <c r="K17" s="28" t="s">
        <v>4</v>
      </c>
      <c r="L17" s="3"/>
    </row>
    <row r="18" spans="1:12" ht="22.2">
      <c r="A18" s="2"/>
      <c r="B18" s="5"/>
      <c r="C18" s="5"/>
      <c r="D18" s="5"/>
      <c r="E18" s="5"/>
      <c r="F18" s="5"/>
      <c r="G18" s="5"/>
      <c r="H18" s="5"/>
      <c r="I18" s="5"/>
      <c r="K18" s="2" t="s">
        <v>9</v>
      </c>
      <c r="L18" s="2"/>
    </row>
    <row r="28" spans="1:12">
      <c r="C28" s="25"/>
      <c r="D28" s="25"/>
    </row>
    <row r="29" spans="1:12">
      <c r="C29" s="25"/>
      <c r="D29" s="25"/>
    </row>
    <row r="30" spans="1:12">
      <c r="C30" s="25"/>
      <c r="D30" s="25"/>
    </row>
    <row r="31" spans="1:12">
      <c r="C31" s="25"/>
      <c r="D31" s="25"/>
    </row>
    <row r="32" spans="1:12">
      <c r="C32" s="25"/>
      <c r="D32" s="25"/>
    </row>
    <row r="33" spans="3:4">
      <c r="C33" s="25"/>
      <c r="D33" s="25"/>
    </row>
    <row r="34" spans="3:4">
      <c r="C34" s="25"/>
      <c r="D34" s="25"/>
    </row>
    <row r="35" spans="3:4">
      <c r="C35" s="25"/>
      <c r="D35" s="25"/>
    </row>
    <row r="36" spans="3:4">
      <c r="C36" s="25"/>
      <c r="D36" s="25"/>
    </row>
    <row r="37" spans="3:4">
      <c r="C37" s="25"/>
      <c r="D37" s="25"/>
    </row>
    <row r="38" spans="3:4">
      <c r="C38" s="25"/>
      <c r="D38" s="25"/>
    </row>
    <row r="39" spans="3:4">
      <c r="C39" s="25"/>
      <c r="D39" s="25"/>
    </row>
    <row r="40" spans="3:4">
      <c r="C40" s="25"/>
      <c r="D40" s="25"/>
    </row>
    <row r="41" spans="3:4">
      <c r="C41" s="25"/>
      <c r="D41" s="25"/>
    </row>
    <row r="42" spans="3:4">
      <c r="C42" s="25"/>
      <c r="D42" s="25"/>
    </row>
    <row r="43" spans="3:4">
      <c r="C43" s="25"/>
      <c r="D43" s="25"/>
    </row>
    <row r="44" spans="3:4">
      <c r="C44" s="25"/>
      <c r="D44" s="25"/>
    </row>
    <row r="45" spans="3:4">
      <c r="C45" s="25"/>
      <c r="D45" s="25"/>
    </row>
    <row r="46" spans="3:4">
      <c r="C46" s="25"/>
      <c r="D46" s="25"/>
    </row>
  </sheetData>
  <mergeCells count="7">
    <mergeCell ref="H10:H11"/>
    <mergeCell ref="E9:F11"/>
    <mergeCell ref="B15:L15"/>
    <mergeCell ref="D8:H8"/>
    <mergeCell ref="A4:L4"/>
    <mergeCell ref="B5:K5"/>
    <mergeCell ref="B13:L13"/>
  </mergeCells>
  <phoneticPr fontId="4" type="noConversion"/>
  <pageMargins left="0.70866141732283461" right="0.70866141732283461" top="0.55118110236220474" bottom="0.55118110236220474" header="0.31496062992125984" footer="0.31496062992125984"/>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784"/>
  <sheetViews>
    <sheetView zoomScale="80" zoomScaleNormal="80" zoomScaleSheetLayoutView="75" workbookViewId="0">
      <selection activeCell="G17" sqref="G17"/>
    </sheetView>
  </sheetViews>
  <sheetFormatPr defaultColWidth="10.59765625" defaultRowHeight="13.8"/>
  <cols>
    <col min="1" max="1" width="23.59765625" style="17" customWidth="1"/>
    <col min="2" max="2" width="13.69921875" style="24" customWidth="1"/>
    <col min="3" max="3" width="10.69921875" style="24" customWidth="1"/>
    <col min="4" max="4" width="11.19921875" style="24" customWidth="1"/>
    <col min="5" max="5" width="8.8984375" style="24" customWidth="1"/>
    <col min="6" max="7" width="9.69921875" style="24" customWidth="1"/>
    <col min="8" max="8" width="9.09765625" style="24" customWidth="1"/>
    <col min="9" max="9" width="10" style="24" customWidth="1"/>
    <col min="10" max="10" width="10.8984375" style="24" customWidth="1"/>
    <col min="11" max="11" width="10.19921875" style="17" customWidth="1"/>
    <col min="12" max="12" width="11.09765625" style="17" customWidth="1"/>
    <col min="13" max="13" width="11" style="17" customWidth="1"/>
    <col min="14" max="14" width="23.3984375" style="17" customWidth="1"/>
    <col min="15" max="16384" width="10.59765625" style="17"/>
  </cols>
  <sheetData>
    <row r="1" spans="1:15" ht="30.75" customHeight="1">
      <c r="A1" s="368" t="s">
        <v>303</v>
      </c>
      <c r="B1" s="369"/>
      <c r="C1" s="369"/>
      <c r="D1" s="369"/>
      <c r="E1" s="369"/>
      <c r="F1" s="369"/>
      <c r="G1" s="369"/>
      <c r="H1" s="369"/>
      <c r="I1" s="369"/>
      <c r="J1" s="369"/>
      <c r="K1" s="369"/>
      <c r="L1" s="369"/>
      <c r="M1" s="369"/>
    </row>
    <row r="2" spans="1:15" ht="30.75" customHeight="1">
      <c r="A2" s="369" t="s">
        <v>155</v>
      </c>
      <c r="B2" s="370"/>
      <c r="C2" s="370"/>
      <c r="D2" s="370"/>
      <c r="E2" s="370"/>
      <c r="F2" s="370"/>
      <c r="G2" s="370"/>
      <c r="H2" s="370"/>
      <c r="I2" s="370"/>
      <c r="J2" s="370"/>
      <c r="K2" s="370"/>
      <c r="L2" s="370"/>
      <c r="M2" s="370"/>
    </row>
    <row r="3" spans="1:15" ht="22.2">
      <c r="A3" s="19" t="s">
        <v>246</v>
      </c>
      <c r="B3" s="5"/>
      <c r="C3" s="5"/>
      <c r="D3" s="20"/>
      <c r="E3" s="20"/>
      <c r="F3" s="20"/>
      <c r="G3" s="20"/>
      <c r="H3" s="20"/>
      <c r="I3" s="20"/>
      <c r="J3" s="20"/>
    </row>
    <row r="4" spans="1:15" s="18" customFormat="1" ht="36.75" customHeight="1">
      <c r="A4" s="372" t="str">
        <f>封面!B13</f>
        <v>▓期中資料期間：民國115年07月01日至115年10月31日
□結案資料期間：民國115年07月01日至116年03月31日</v>
      </c>
      <c r="B4" s="373"/>
      <c r="C4" s="373"/>
      <c r="D4" s="373"/>
      <c r="E4" s="29"/>
      <c r="F4" s="29"/>
      <c r="G4" s="29"/>
      <c r="H4" s="29"/>
      <c r="I4" s="29"/>
      <c r="J4" s="29"/>
    </row>
    <row r="5" spans="1:15" s="18" customFormat="1" ht="28.5" customHeight="1" thickBot="1">
      <c r="A5" s="32" t="s">
        <v>24</v>
      </c>
      <c r="B5" s="29"/>
      <c r="C5" s="29"/>
      <c r="D5" s="29"/>
      <c r="E5" s="29"/>
      <c r="F5" s="29"/>
      <c r="G5" s="33" t="s">
        <v>25</v>
      </c>
      <c r="H5" s="29"/>
      <c r="I5" s="29"/>
      <c r="J5" s="29"/>
      <c r="O5" s="72" t="s">
        <v>26</v>
      </c>
    </row>
    <row r="6" spans="1:15" ht="21" customHeight="1" thickTop="1">
      <c r="A6" s="34"/>
      <c r="B6" s="20"/>
      <c r="C6" s="20"/>
      <c r="D6" s="20"/>
      <c r="E6" s="20"/>
      <c r="F6" s="20"/>
      <c r="G6" s="16"/>
      <c r="H6" s="20"/>
      <c r="I6" s="20"/>
      <c r="J6" s="20"/>
      <c r="N6" s="362" t="s">
        <v>27</v>
      </c>
      <c r="O6" s="363"/>
    </row>
    <row r="7" spans="1:15" s="16" customFormat="1" ht="33.75" customHeight="1">
      <c r="A7" s="15"/>
      <c r="B7" s="371" t="s">
        <v>11</v>
      </c>
      <c r="C7" s="371"/>
      <c r="D7" s="371"/>
      <c r="E7" s="371" t="s">
        <v>247</v>
      </c>
      <c r="F7" s="371"/>
      <c r="G7" s="371"/>
      <c r="H7" s="371" t="s">
        <v>248</v>
      </c>
      <c r="I7" s="371"/>
      <c r="J7" s="371"/>
      <c r="K7" s="371" t="s">
        <v>12</v>
      </c>
      <c r="L7" s="371"/>
      <c r="M7" s="374"/>
      <c r="N7" s="364" t="s">
        <v>18</v>
      </c>
      <c r="O7" s="366" t="s">
        <v>19</v>
      </c>
    </row>
    <row r="8" spans="1:15" ht="24" customHeight="1">
      <c r="A8" s="35" t="s">
        <v>5</v>
      </c>
      <c r="B8" s="36" t="s">
        <v>0</v>
      </c>
      <c r="C8" s="37" t="s">
        <v>6</v>
      </c>
      <c r="D8" s="37" t="s">
        <v>1</v>
      </c>
      <c r="E8" s="37" t="s">
        <v>0</v>
      </c>
      <c r="F8" s="37" t="s">
        <v>6</v>
      </c>
      <c r="G8" s="37" t="s">
        <v>1</v>
      </c>
      <c r="H8" s="37" t="s">
        <v>0</v>
      </c>
      <c r="I8" s="37" t="s">
        <v>6</v>
      </c>
      <c r="J8" s="37" t="s">
        <v>1</v>
      </c>
      <c r="K8" s="37" t="s">
        <v>0</v>
      </c>
      <c r="L8" s="37" t="s">
        <v>6</v>
      </c>
      <c r="M8" s="68" t="s">
        <v>1</v>
      </c>
      <c r="N8" s="365"/>
      <c r="O8" s="367"/>
    </row>
    <row r="9" spans="1:15" ht="23.25" customHeight="1">
      <c r="A9" s="21" t="s">
        <v>20</v>
      </c>
      <c r="B9" s="81" t="s">
        <v>242</v>
      </c>
      <c r="C9" s="81"/>
      <c r="D9" s="80">
        <f>SUM(B9:C9)</f>
        <v>0</v>
      </c>
      <c r="E9" s="130" t="e">
        <f>IF(G9&gt;D9,B9-E9,ROUNDDOWN(G9/D9*B9,0))</f>
        <v>#DIV/0!</v>
      </c>
      <c r="F9" s="130" t="e">
        <f>G9-E9</f>
        <v>#DIV/0!</v>
      </c>
      <c r="G9" s="156"/>
      <c r="H9" s="130"/>
      <c r="I9" s="130"/>
      <c r="J9" s="134"/>
      <c r="K9" s="83" t="e">
        <f>IF(J9+G9&gt;D9,B9-E9,ROUNDDOWN(M9*B9/D9,0))</f>
        <v>#VALUE!</v>
      </c>
      <c r="L9" s="83" t="e">
        <f>M9-K9</f>
        <v>#VALUE!</v>
      </c>
      <c r="M9" s="149">
        <f>G9+J9</f>
        <v>0</v>
      </c>
      <c r="N9" s="84" t="e">
        <f>IF(B9=0,0,K9/B9)</f>
        <v>#VALUE!</v>
      </c>
      <c r="O9" s="148" t="e">
        <f>SUM(K9-B9)</f>
        <v>#VALUE!</v>
      </c>
    </row>
    <row r="10" spans="1:15" ht="23.25" customHeight="1">
      <c r="A10" s="21" t="s">
        <v>21</v>
      </c>
      <c r="B10" s="82"/>
      <c r="C10" s="82"/>
      <c r="D10" s="80">
        <f>SUM(B10:C10)</f>
        <v>0</v>
      </c>
      <c r="E10" s="130" t="e">
        <f t="shared" ref="E10:E12" si="0">IF(G10&gt;D10,B10-E10,ROUNDDOWN(G10/D10*B10,0))</f>
        <v>#DIV/0!</v>
      </c>
      <c r="F10" s="130" t="e">
        <f t="shared" ref="F10:F12" si="1">G10-E10</f>
        <v>#DIV/0!</v>
      </c>
      <c r="G10" s="156"/>
      <c r="H10" s="130"/>
      <c r="I10" s="130"/>
      <c r="J10" s="134"/>
      <c r="K10" s="83" t="e">
        <f t="shared" ref="K10:K12" si="2">IF(J10+G10&gt;D10,B10-E10,ROUNDDOWN(M10*B10/D10,0))</f>
        <v>#DIV/0!</v>
      </c>
      <c r="L10" s="83" t="e">
        <f t="shared" ref="L10:L12" si="3">M10-K10</f>
        <v>#DIV/0!</v>
      </c>
      <c r="M10" s="149">
        <f t="shared" ref="M10:M12" si="4">G10+J10</f>
        <v>0</v>
      </c>
      <c r="N10" s="84">
        <f t="shared" ref="N10:N13" si="5">IF(B10=0,0,K10/B10)</f>
        <v>0</v>
      </c>
      <c r="O10" s="148" t="e">
        <f t="shared" ref="O10:O12" si="6">SUM(K10-B10)</f>
        <v>#DIV/0!</v>
      </c>
    </row>
    <row r="11" spans="1:15" ht="23.25" customHeight="1">
      <c r="A11" s="21" t="s">
        <v>22</v>
      </c>
      <c r="B11" s="82"/>
      <c r="C11" s="82"/>
      <c r="D11" s="80">
        <f>SUM(B11:C11)</f>
        <v>0</v>
      </c>
      <c r="E11" s="130" t="e">
        <f t="shared" si="0"/>
        <v>#DIV/0!</v>
      </c>
      <c r="F11" s="130" t="e">
        <f t="shared" si="1"/>
        <v>#DIV/0!</v>
      </c>
      <c r="G11" s="156"/>
      <c r="H11" s="130"/>
      <c r="I11" s="130"/>
      <c r="J11" s="157"/>
      <c r="K11" s="83" t="e">
        <f t="shared" si="2"/>
        <v>#DIV/0!</v>
      </c>
      <c r="L11" s="83" t="e">
        <f t="shared" si="3"/>
        <v>#DIV/0!</v>
      </c>
      <c r="M11" s="149">
        <f t="shared" si="4"/>
        <v>0</v>
      </c>
      <c r="N11" s="84">
        <f t="shared" si="5"/>
        <v>0</v>
      </c>
      <c r="O11" s="148" t="e">
        <f t="shared" si="6"/>
        <v>#DIV/0!</v>
      </c>
    </row>
    <row r="12" spans="1:15" ht="23.25" customHeight="1" thickBot="1">
      <c r="A12" s="30" t="s">
        <v>23</v>
      </c>
      <c r="B12" s="85"/>
      <c r="C12" s="85"/>
      <c r="D12" s="80">
        <f>SUM(B12:C12)</f>
        <v>0</v>
      </c>
      <c r="E12" s="130" t="e">
        <f t="shared" si="0"/>
        <v>#DIV/0!</v>
      </c>
      <c r="F12" s="130" t="e">
        <f t="shared" si="1"/>
        <v>#DIV/0!</v>
      </c>
      <c r="G12" s="156"/>
      <c r="H12" s="130"/>
      <c r="I12" s="130"/>
      <c r="J12" s="134"/>
      <c r="K12" s="83" t="e">
        <f t="shared" si="2"/>
        <v>#DIV/0!</v>
      </c>
      <c r="L12" s="83" t="e">
        <f t="shared" si="3"/>
        <v>#DIV/0!</v>
      </c>
      <c r="M12" s="149">
        <f t="shared" si="4"/>
        <v>0</v>
      </c>
      <c r="N12" s="131">
        <f t="shared" si="5"/>
        <v>0</v>
      </c>
      <c r="O12" s="148" t="e">
        <f t="shared" si="6"/>
        <v>#DIV/0!</v>
      </c>
    </row>
    <row r="13" spans="1:15" ht="22.5" customHeight="1" thickBot="1">
      <c r="A13" s="31" t="s">
        <v>13</v>
      </c>
      <c r="B13" s="86">
        <f t="shared" ref="B13:C13" si="7">SUM(B9:B12)</f>
        <v>0</v>
      </c>
      <c r="C13" s="86">
        <f t="shared" si="7"/>
        <v>0</v>
      </c>
      <c r="D13" s="86">
        <f>SUM(D9:D12)</f>
        <v>0</v>
      </c>
      <c r="E13" s="86" t="e">
        <f>SUM(E9:E12)</f>
        <v>#DIV/0!</v>
      </c>
      <c r="F13" s="86" t="e">
        <f t="shared" ref="F13:M13" si="8">SUM(F9:F12)</f>
        <v>#DIV/0!</v>
      </c>
      <c r="G13" s="86">
        <f t="shared" si="8"/>
        <v>0</v>
      </c>
      <c r="H13" s="86">
        <f t="shared" si="8"/>
        <v>0</v>
      </c>
      <c r="I13" s="86">
        <f t="shared" si="8"/>
        <v>0</v>
      </c>
      <c r="J13" s="86">
        <f t="shared" si="8"/>
        <v>0</v>
      </c>
      <c r="K13" s="86" t="e">
        <f t="shared" si="8"/>
        <v>#VALUE!</v>
      </c>
      <c r="L13" s="86" t="e">
        <f t="shared" si="8"/>
        <v>#VALUE!</v>
      </c>
      <c r="M13" s="87">
        <f t="shared" si="8"/>
        <v>0</v>
      </c>
      <c r="N13" s="132">
        <f t="shared" si="5"/>
        <v>0</v>
      </c>
      <c r="O13" s="88" t="e">
        <f>SUM(O9:O12)</f>
        <v>#VALUE!</v>
      </c>
    </row>
    <row r="14" spans="1:15" ht="36" customHeight="1" thickBot="1">
      <c r="A14" s="139" t="s">
        <v>14</v>
      </c>
      <c r="B14" s="126">
        <f>B13*50%</f>
        <v>0</v>
      </c>
      <c r="C14" s="128"/>
      <c r="D14" s="22"/>
      <c r="E14" s="22"/>
      <c r="F14" s="22"/>
      <c r="G14" s="141" t="s">
        <v>28</v>
      </c>
      <c r="H14" s="141"/>
      <c r="I14" s="141"/>
      <c r="J14" s="141" t="s">
        <v>28</v>
      </c>
      <c r="K14" s="141" t="s">
        <v>28</v>
      </c>
      <c r="L14" s="142"/>
      <c r="M14" s="143"/>
      <c r="N14" s="135" t="s">
        <v>129</v>
      </c>
      <c r="O14" s="75">
        <v>0</v>
      </c>
    </row>
    <row r="15" spans="1:15" ht="70.5" customHeight="1" thickBot="1">
      <c r="A15" s="139" t="s">
        <v>128</v>
      </c>
      <c r="B15" s="127">
        <f>IF(B14=0,0,K13/B13)</f>
        <v>0</v>
      </c>
      <c r="C15" s="129"/>
      <c r="D15" s="22"/>
      <c r="E15" s="22"/>
      <c r="F15" s="140"/>
      <c r="G15" s="140" t="s">
        <v>178</v>
      </c>
      <c r="H15"/>
      <c r="I15"/>
      <c r="J15" s="150" t="s">
        <v>169</v>
      </c>
      <c r="K15" s="360" t="s">
        <v>179</v>
      </c>
      <c r="L15" s="360"/>
      <c r="M15" s="361"/>
      <c r="N15" s="136" t="s">
        <v>131</v>
      </c>
      <c r="O15" s="160">
        <v>0</v>
      </c>
    </row>
    <row r="16" spans="1:15" ht="36.75" customHeight="1">
      <c r="B16" s="20"/>
      <c r="C16" s="20"/>
      <c r="D16" s="20"/>
      <c r="E16" s="20"/>
      <c r="F16" s="20"/>
      <c r="G16" s="158"/>
      <c r="H16"/>
      <c r="I16" s="20"/>
      <c r="J16" s="20"/>
      <c r="M16" s="69"/>
      <c r="N16" s="136" t="s">
        <v>29</v>
      </c>
      <c r="O16" s="133">
        <f>B13*50%</f>
        <v>0</v>
      </c>
    </row>
    <row r="17" spans="1:15" ht="42" customHeight="1" thickBot="1">
      <c r="A17" s="17" t="s">
        <v>111</v>
      </c>
      <c r="B17" s="20"/>
      <c r="C17" s="20"/>
      <c r="D17" s="20"/>
      <c r="E17" s="20"/>
      <c r="F17" s="20"/>
      <c r="G17" s="159"/>
      <c r="H17"/>
      <c r="I17" s="20"/>
      <c r="J17" s="20"/>
      <c r="N17" s="137" t="s">
        <v>130</v>
      </c>
      <c r="O17" s="138">
        <f>O16-O15</f>
        <v>0</v>
      </c>
    </row>
    <row r="18" spans="1:15" ht="16.5" customHeight="1" thickTop="1">
      <c r="A18" s="17" t="s">
        <v>30</v>
      </c>
      <c r="B18" s="20"/>
      <c r="C18" s="20"/>
      <c r="D18" s="20"/>
      <c r="E18" s="20"/>
      <c r="F18" s="20"/>
      <c r="G18" s="20"/>
      <c r="H18" s="20"/>
      <c r="I18" s="20"/>
      <c r="J18" s="20"/>
    </row>
    <row r="19" spans="1:15" ht="16.5" customHeight="1">
      <c r="A19" s="70" t="s">
        <v>31</v>
      </c>
      <c r="B19" s="71"/>
      <c r="C19" s="71"/>
      <c r="D19" s="20"/>
      <c r="E19" s="20"/>
      <c r="F19" s="20"/>
      <c r="G19" s="20"/>
      <c r="H19" s="20"/>
      <c r="I19" s="20"/>
      <c r="J19" s="20"/>
    </row>
    <row r="20" spans="1:15" ht="16.5" customHeight="1">
      <c r="A20" s="17" t="s">
        <v>32</v>
      </c>
      <c r="B20" s="20"/>
      <c r="C20" s="20"/>
      <c r="D20" s="20"/>
      <c r="E20" s="20"/>
      <c r="F20" s="20"/>
      <c r="G20" s="20"/>
      <c r="H20" s="20"/>
      <c r="I20" s="20"/>
      <c r="J20" s="20"/>
    </row>
    <row r="21" spans="1:15" ht="16.5" customHeight="1">
      <c r="A21" s="17" t="s">
        <v>132</v>
      </c>
      <c r="B21" s="20"/>
      <c r="C21" s="20"/>
      <c r="D21" s="20"/>
      <c r="E21" s="20"/>
      <c r="F21" s="20"/>
      <c r="G21" s="20"/>
      <c r="H21" s="20"/>
      <c r="I21" s="20"/>
      <c r="J21" s="20"/>
    </row>
    <row r="22" spans="1:15" ht="16.5" customHeight="1">
      <c r="A22" s="17" t="s">
        <v>177</v>
      </c>
      <c r="B22" s="20"/>
      <c r="C22" s="20"/>
      <c r="D22" s="20"/>
      <c r="E22" s="20"/>
      <c r="F22" s="20"/>
      <c r="G22" s="20"/>
      <c r="H22" s="20"/>
      <c r="I22" s="20"/>
      <c r="J22" s="20"/>
    </row>
    <row r="23" spans="1:15" ht="16.5" customHeight="1">
      <c r="B23" s="20"/>
      <c r="C23" s="20"/>
      <c r="D23" s="20"/>
      <c r="E23" s="20"/>
      <c r="F23" s="20"/>
      <c r="G23" s="20"/>
      <c r="H23" s="20"/>
      <c r="I23" s="20"/>
      <c r="J23" s="20"/>
    </row>
    <row r="24" spans="1:15" ht="18.75" customHeight="1">
      <c r="B24" s="20"/>
      <c r="C24" s="20"/>
      <c r="D24" s="20"/>
      <c r="E24" s="20"/>
      <c r="F24" s="20"/>
      <c r="G24" s="20"/>
      <c r="H24" s="20"/>
      <c r="I24" s="20"/>
      <c r="J24" s="20"/>
    </row>
    <row r="25" spans="1:15" s="10" customFormat="1" ht="17.399999999999999">
      <c r="A25" s="23" t="s">
        <v>33</v>
      </c>
      <c r="E25" s="11" t="s">
        <v>34</v>
      </c>
      <c r="H25" s="12" t="s">
        <v>35</v>
      </c>
      <c r="I25" s="13"/>
      <c r="K25" s="14" t="s">
        <v>36</v>
      </c>
    </row>
    <row r="26" spans="1:15" s="2" customFormat="1" ht="25.5" customHeight="1">
      <c r="K26" s="9" t="s">
        <v>2</v>
      </c>
    </row>
    <row r="27" spans="1:15" hidden="1"/>
    <row r="28" spans="1:15">
      <c r="B28" s="20"/>
      <c r="C28" s="20"/>
      <c r="D28" s="20"/>
      <c r="E28" s="20"/>
      <c r="F28" s="20"/>
      <c r="G28" s="20"/>
      <c r="H28" s="20"/>
      <c r="I28" s="20"/>
      <c r="J28" s="20"/>
    </row>
    <row r="29" spans="1:15">
      <c r="B29" s="20"/>
      <c r="C29" s="20"/>
      <c r="D29" s="20"/>
      <c r="E29" s="20"/>
      <c r="F29" s="20"/>
      <c r="G29" s="20"/>
      <c r="H29" s="20"/>
      <c r="I29" s="20"/>
      <c r="J29" s="20"/>
    </row>
    <row r="30" spans="1:15">
      <c r="B30" s="20"/>
      <c r="C30" s="20"/>
      <c r="D30" s="20"/>
      <c r="E30" s="17"/>
      <c r="F30" s="20"/>
      <c r="G30" s="20"/>
      <c r="H30" s="20"/>
      <c r="I30" s="20"/>
      <c r="J30" s="20"/>
    </row>
    <row r="31" spans="1:15">
      <c r="B31" s="20"/>
      <c r="C31" s="20"/>
      <c r="D31" s="20"/>
      <c r="E31" s="17"/>
      <c r="F31" s="20"/>
      <c r="G31" s="20"/>
      <c r="H31" s="20"/>
      <c r="I31" s="20"/>
      <c r="J31" s="20"/>
    </row>
    <row r="32" spans="1:15">
      <c r="B32" s="20"/>
      <c r="C32" s="26"/>
      <c r="D32" s="26"/>
      <c r="E32" s="17"/>
      <c r="F32" s="20"/>
      <c r="G32" s="20"/>
      <c r="H32" s="20"/>
      <c r="I32" s="20"/>
      <c r="J32" s="20"/>
    </row>
    <row r="33" spans="2:10">
      <c r="B33" s="20"/>
      <c r="C33" s="26"/>
      <c r="D33" s="26"/>
      <c r="E33" s="17"/>
      <c r="F33" s="20"/>
      <c r="G33" s="20"/>
      <c r="H33" s="20"/>
      <c r="I33" s="20"/>
      <c r="J33" s="20"/>
    </row>
    <row r="34" spans="2:10">
      <c r="B34" s="20"/>
      <c r="C34" s="26"/>
      <c r="D34" s="26"/>
      <c r="E34" s="17"/>
      <c r="F34" s="20"/>
      <c r="G34" s="20"/>
      <c r="H34" s="20"/>
      <c r="I34" s="20"/>
      <c r="J34" s="20"/>
    </row>
    <row r="35" spans="2:10">
      <c r="B35" s="20"/>
      <c r="C35" s="26"/>
      <c r="D35" s="26"/>
      <c r="E35" s="20"/>
      <c r="F35" s="20"/>
      <c r="G35" s="20"/>
      <c r="H35" s="20"/>
      <c r="I35" s="20"/>
      <c r="J35" s="20"/>
    </row>
    <row r="36" spans="2:10">
      <c r="B36" s="20"/>
      <c r="C36" s="26"/>
      <c r="D36" s="26"/>
      <c r="E36" s="20"/>
      <c r="F36" s="20"/>
      <c r="G36" s="20"/>
      <c r="H36" s="20"/>
      <c r="I36" s="20"/>
      <c r="J36" s="20"/>
    </row>
    <row r="37" spans="2:10">
      <c r="B37" s="20"/>
      <c r="C37" s="26"/>
      <c r="D37" s="26"/>
      <c r="E37" s="20"/>
      <c r="F37" s="20"/>
      <c r="G37" s="20"/>
      <c r="H37" s="20"/>
      <c r="I37" s="20"/>
      <c r="J37" s="20"/>
    </row>
    <row r="38" spans="2:10">
      <c r="B38" s="20"/>
      <c r="C38" s="26"/>
      <c r="D38" s="26"/>
      <c r="E38" s="20"/>
      <c r="F38" s="20"/>
      <c r="G38" s="20"/>
      <c r="H38" s="20"/>
      <c r="I38" s="20"/>
      <c r="J38" s="20"/>
    </row>
    <row r="39" spans="2:10">
      <c r="B39" s="20"/>
      <c r="C39" s="26"/>
      <c r="D39" s="26"/>
      <c r="E39" s="20"/>
      <c r="F39" s="20"/>
      <c r="G39" s="20"/>
      <c r="H39" s="20"/>
      <c r="I39" s="20"/>
      <c r="J39" s="20"/>
    </row>
    <row r="40" spans="2:10">
      <c r="B40" s="20"/>
      <c r="C40" s="26"/>
      <c r="D40" s="26"/>
      <c r="E40" s="20"/>
      <c r="F40" s="20"/>
      <c r="G40" s="20"/>
      <c r="H40" s="20"/>
      <c r="I40" s="20"/>
      <c r="J40" s="20"/>
    </row>
    <row r="41" spans="2:10">
      <c r="B41" s="20"/>
      <c r="C41" s="26"/>
      <c r="D41" s="26"/>
      <c r="E41" s="20"/>
      <c r="F41" s="20"/>
      <c r="G41" s="20"/>
      <c r="H41" s="20"/>
      <c r="I41" s="20"/>
      <c r="J41" s="20"/>
    </row>
    <row r="42" spans="2:10">
      <c r="B42" s="20"/>
      <c r="C42" s="26"/>
      <c r="D42" s="26"/>
      <c r="E42" s="20"/>
      <c r="F42" s="20"/>
      <c r="G42" s="20"/>
      <c r="H42" s="20"/>
      <c r="I42" s="20"/>
      <c r="J42" s="20"/>
    </row>
    <row r="43" spans="2:10">
      <c r="B43" s="20"/>
      <c r="C43" s="26"/>
      <c r="D43" s="26"/>
      <c r="E43" s="20"/>
      <c r="F43" s="20"/>
      <c r="G43" s="20"/>
      <c r="H43" s="20"/>
      <c r="I43" s="20"/>
      <c r="J43" s="20"/>
    </row>
    <row r="44" spans="2:10">
      <c r="B44" s="20"/>
      <c r="C44" s="26"/>
      <c r="D44" s="26"/>
      <c r="E44" s="20"/>
      <c r="F44" s="20"/>
      <c r="G44" s="20"/>
      <c r="H44" s="20"/>
      <c r="I44" s="20"/>
      <c r="J44" s="20"/>
    </row>
    <row r="45" spans="2:10">
      <c r="B45" s="20"/>
      <c r="C45" s="26"/>
      <c r="D45" s="26"/>
      <c r="E45" s="20"/>
      <c r="F45" s="20"/>
      <c r="G45" s="20"/>
      <c r="H45" s="20"/>
      <c r="I45" s="20"/>
      <c r="J45" s="20"/>
    </row>
    <row r="46" spans="2:10">
      <c r="B46" s="20"/>
      <c r="C46" s="26"/>
      <c r="D46" s="26"/>
      <c r="E46" s="20"/>
      <c r="F46" s="20"/>
      <c r="G46" s="20"/>
      <c r="H46" s="20"/>
      <c r="I46" s="20"/>
      <c r="J46" s="20"/>
    </row>
    <row r="47" spans="2:10">
      <c r="B47" s="20"/>
      <c r="C47" s="26"/>
      <c r="D47" s="26"/>
      <c r="E47" s="20"/>
      <c r="F47" s="20"/>
      <c r="G47" s="20"/>
      <c r="H47" s="20"/>
      <c r="I47" s="20"/>
      <c r="J47" s="20"/>
    </row>
    <row r="48" spans="2:10">
      <c r="B48" s="20"/>
      <c r="C48" s="26"/>
      <c r="D48" s="26"/>
      <c r="E48" s="20"/>
      <c r="F48" s="20"/>
      <c r="G48" s="20"/>
      <c r="H48" s="20"/>
      <c r="I48" s="20"/>
      <c r="J48" s="20"/>
    </row>
    <row r="49" spans="2:10">
      <c r="B49" s="20"/>
      <c r="C49" s="26"/>
      <c r="D49" s="26"/>
      <c r="E49" s="20"/>
      <c r="F49" s="20"/>
      <c r="G49" s="20"/>
      <c r="H49" s="20"/>
      <c r="I49" s="20"/>
      <c r="J49" s="20"/>
    </row>
    <row r="50" spans="2:10">
      <c r="B50" s="20"/>
      <c r="C50" s="26"/>
      <c r="D50" s="26"/>
      <c r="E50" s="20"/>
      <c r="F50" s="20"/>
      <c r="G50" s="20"/>
      <c r="H50" s="20"/>
      <c r="I50" s="20"/>
      <c r="J50" s="20"/>
    </row>
    <row r="51" spans="2:10">
      <c r="B51" s="20"/>
      <c r="C51" s="20"/>
      <c r="D51" s="20"/>
      <c r="E51" s="20"/>
      <c r="F51" s="20"/>
      <c r="G51" s="20"/>
      <c r="H51" s="20"/>
      <c r="I51" s="20"/>
      <c r="J51" s="20"/>
    </row>
    <row r="52" spans="2:10">
      <c r="B52" s="20"/>
      <c r="C52" s="20"/>
      <c r="D52" s="20"/>
      <c r="E52" s="20"/>
      <c r="F52" s="20"/>
      <c r="G52" s="20"/>
      <c r="H52" s="20"/>
      <c r="I52" s="20"/>
      <c r="J52" s="20"/>
    </row>
    <row r="53" spans="2:10">
      <c r="B53" s="20"/>
      <c r="C53" s="20"/>
      <c r="D53" s="20"/>
      <c r="E53" s="20"/>
      <c r="F53" s="20"/>
      <c r="G53" s="20"/>
      <c r="H53" s="20"/>
      <c r="I53" s="20"/>
      <c r="J53" s="20"/>
    </row>
    <row r="54" spans="2:10">
      <c r="B54" s="20"/>
      <c r="C54" s="20"/>
      <c r="D54" s="20"/>
      <c r="E54" s="20"/>
      <c r="F54" s="20"/>
      <c r="G54" s="20"/>
      <c r="H54" s="20"/>
      <c r="I54" s="20"/>
      <c r="J54" s="20"/>
    </row>
    <row r="55" spans="2:10">
      <c r="B55" s="20"/>
      <c r="C55" s="20"/>
      <c r="D55" s="20"/>
      <c r="E55" s="20"/>
      <c r="F55" s="20"/>
      <c r="G55" s="20"/>
      <c r="H55" s="20"/>
      <c r="I55" s="20"/>
      <c r="J55" s="20"/>
    </row>
    <row r="56" spans="2:10">
      <c r="B56" s="20"/>
      <c r="C56" s="20"/>
      <c r="D56" s="20"/>
      <c r="E56" s="20"/>
      <c r="F56" s="20"/>
      <c r="G56" s="20"/>
      <c r="H56" s="20"/>
      <c r="I56" s="20"/>
      <c r="J56" s="20"/>
    </row>
    <row r="57" spans="2:10">
      <c r="B57" s="20"/>
      <c r="C57" s="20"/>
      <c r="D57" s="20"/>
      <c r="E57" s="20"/>
      <c r="F57" s="20"/>
      <c r="G57" s="20"/>
      <c r="H57" s="20"/>
      <c r="I57" s="20"/>
      <c r="J57" s="20"/>
    </row>
    <row r="58" spans="2:10">
      <c r="B58" s="20"/>
      <c r="C58" s="20"/>
      <c r="D58" s="20"/>
      <c r="E58" s="20"/>
      <c r="F58" s="20"/>
      <c r="G58" s="20"/>
      <c r="H58" s="20"/>
      <c r="I58" s="20"/>
      <c r="J58" s="20"/>
    </row>
    <row r="59" spans="2:10">
      <c r="B59" s="20"/>
      <c r="C59" s="20"/>
      <c r="D59" s="20"/>
      <c r="E59" s="20"/>
      <c r="F59" s="20"/>
      <c r="G59" s="20"/>
      <c r="H59" s="20"/>
      <c r="I59" s="20"/>
      <c r="J59" s="20"/>
    </row>
    <row r="60" spans="2:10">
      <c r="B60" s="20"/>
      <c r="C60" s="20"/>
      <c r="D60" s="20"/>
      <c r="E60" s="20"/>
      <c r="F60" s="20"/>
      <c r="G60" s="20"/>
      <c r="H60" s="20"/>
      <c r="I60" s="20"/>
      <c r="J60" s="20"/>
    </row>
    <row r="61" spans="2:10">
      <c r="B61" s="20"/>
      <c r="C61" s="20"/>
      <c r="D61" s="20"/>
      <c r="E61" s="20"/>
      <c r="F61" s="20"/>
      <c r="G61" s="20"/>
      <c r="H61" s="20"/>
      <c r="I61" s="20"/>
      <c r="J61" s="20"/>
    </row>
    <row r="62" spans="2:10">
      <c r="B62" s="20"/>
      <c r="C62" s="20"/>
      <c r="D62" s="20"/>
      <c r="E62" s="20"/>
      <c r="F62" s="20"/>
      <c r="G62" s="20"/>
      <c r="H62" s="20"/>
      <c r="I62" s="20"/>
      <c r="J62" s="20"/>
    </row>
    <row r="63" spans="2:10">
      <c r="B63" s="20"/>
      <c r="C63" s="20"/>
      <c r="D63" s="20"/>
      <c r="E63" s="20"/>
      <c r="F63" s="20"/>
      <c r="G63" s="20"/>
      <c r="H63" s="20"/>
      <c r="I63" s="20"/>
      <c r="J63" s="20"/>
    </row>
    <row r="64" spans="2:10">
      <c r="B64" s="20"/>
      <c r="C64" s="20"/>
      <c r="D64" s="20"/>
      <c r="E64" s="20"/>
      <c r="F64" s="20"/>
      <c r="G64" s="20"/>
      <c r="H64" s="20"/>
      <c r="I64" s="20"/>
      <c r="J64" s="20"/>
    </row>
    <row r="65" spans="2:10">
      <c r="B65" s="20"/>
      <c r="C65" s="20"/>
      <c r="D65" s="20"/>
      <c r="E65" s="20"/>
      <c r="F65" s="20"/>
      <c r="G65" s="20"/>
      <c r="H65" s="20"/>
      <c r="I65" s="20"/>
      <c r="J65" s="20"/>
    </row>
    <row r="66" spans="2:10">
      <c r="B66" s="20"/>
      <c r="C66" s="20"/>
      <c r="D66" s="20"/>
      <c r="E66" s="20"/>
      <c r="F66" s="20"/>
      <c r="G66" s="20"/>
      <c r="H66" s="20"/>
      <c r="I66" s="20"/>
      <c r="J66" s="20"/>
    </row>
    <row r="67" spans="2:10">
      <c r="B67" s="20"/>
      <c r="C67" s="20"/>
      <c r="D67" s="20"/>
      <c r="E67" s="20"/>
      <c r="F67" s="20"/>
      <c r="G67" s="20"/>
      <c r="H67" s="20"/>
      <c r="I67" s="20"/>
      <c r="J67" s="20"/>
    </row>
    <row r="68" spans="2:10">
      <c r="B68" s="20"/>
      <c r="C68" s="20"/>
      <c r="D68" s="20"/>
      <c r="E68" s="20"/>
      <c r="F68" s="20"/>
      <c r="G68" s="20"/>
      <c r="H68" s="20"/>
      <c r="I68" s="20"/>
      <c r="J68" s="20"/>
    </row>
    <row r="69" spans="2:10">
      <c r="B69" s="20"/>
      <c r="C69" s="20"/>
      <c r="D69" s="20"/>
      <c r="E69" s="20"/>
      <c r="F69" s="20"/>
      <c r="G69" s="20"/>
      <c r="H69" s="20"/>
      <c r="I69" s="20"/>
      <c r="J69" s="20"/>
    </row>
    <row r="70" spans="2:10">
      <c r="B70" s="20"/>
      <c r="C70" s="20"/>
      <c r="D70" s="20"/>
      <c r="E70" s="20"/>
      <c r="F70" s="20"/>
      <c r="G70" s="20"/>
      <c r="H70" s="20"/>
      <c r="I70" s="20"/>
      <c r="J70" s="20"/>
    </row>
    <row r="71" spans="2:10">
      <c r="B71" s="20"/>
      <c r="C71" s="20"/>
      <c r="D71" s="20"/>
      <c r="E71" s="20"/>
      <c r="F71" s="20"/>
      <c r="G71" s="20"/>
      <c r="H71" s="20"/>
      <c r="I71" s="20"/>
      <c r="J71" s="20"/>
    </row>
    <row r="72" spans="2:10">
      <c r="B72" s="20"/>
      <c r="C72" s="20"/>
      <c r="D72" s="20"/>
      <c r="E72" s="20"/>
      <c r="F72" s="20"/>
      <c r="G72" s="20"/>
      <c r="H72" s="20"/>
      <c r="I72" s="20"/>
      <c r="J72" s="20"/>
    </row>
    <row r="73" spans="2:10">
      <c r="B73" s="20"/>
      <c r="C73" s="20"/>
      <c r="D73" s="20"/>
      <c r="E73" s="20"/>
      <c r="F73" s="20"/>
      <c r="G73" s="20"/>
      <c r="H73" s="20"/>
      <c r="I73" s="20"/>
      <c r="J73" s="20"/>
    </row>
    <row r="74" spans="2:10">
      <c r="B74" s="20"/>
      <c r="C74" s="20"/>
      <c r="D74" s="20"/>
      <c r="E74" s="20"/>
      <c r="F74" s="20"/>
      <c r="G74" s="20"/>
      <c r="H74" s="20"/>
      <c r="I74" s="20"/>
      <c r="J74" s="20"/>
    </row>
    <row r="75" spans="2:10">
      <c r="B75" s="20"/>
      <c r="C75" s="20"/>
      <c r="D75" s="20"/>
      <c r="E75" s="20"/>
      <c r="F75" s="20"/>
      <c r="G75" s="20"/>
      <c r="H75" s="20"/>
      <c r="I75" s="20"/>
      <c r="J75" s="20"/>
    </row>
    <row r="76" spans="2:10">
      <c r="B76" s="20"/>
      <c r="C76" s="20"/>
      <c r="D76" s="20"/>
      <c r="E76" s="20"/>
      <c r="F76" s="20"/>
      <c r="G76" s="20"/>
      <c r="H76" s="20"/>
      <c r="I76" s="20"/>
      <c r="J76" s="20"/>
    </row>
    <row r="77" spans="2:10">
      <c r="B77" s="20"/>
      <c r="C77" s="20"/>
      <c r="D77" s="20"/>
      <c r="E77" s="20"/>
      <c r="F77" s="20"/>
      <c r="G77" s="20"/>
      <c r="H77" s="20"/>
      <c r="I77" s="20"/>
      <c r="J77" s="20"/>
    </row>
    <row r="78" spans="2:10">
      <c r="B78" s="20"/>
      <c r="C78" s="20"/>
      <c r="D78" s="20"/>
      <c r="E78" s="20"/>
      <c r="F78" s="20"/>
      <c r="G78" s="20"/>
      <c r="H78" s="20"/>
      <c r="I78" s="20"/>
      <c r="J78" s="20"/>
    </row>
    <row r="79" spans="2:10">
      <c r="B79" s="20"/>
      <c r="C79" s="20"/>
      <c r="D79" s="20"/>
      <c r="E79" s="20"/>
      <c r="F79" s="20"/>
      <c r="G79" s="20"/>
      <c r="H79" s="20"/>
      <c r="I79" s="20"/>
      <c r="J79" s="20"/>
    </row>
    <row r="80" spans="2:10">
      <c r="B80" s="20"/>
      <c r="C80" s="20"/>
      <c r="D80" s="20"/>
      <c r="E80" s="20"/>
      <c r="F80" s="20"/>
      <c r="G80" s="20"/>
      <c r="H80" s="20"/>
      <c r="I80" s="20"/>
      <c r="J80" s="20"/>
    </row>
    <row r="81" spans="2:10">
      <c r="B81" s="20"/>
      <c r="C81" s="20"/>
      <c r="D81" s="20"/>
      <c r="E81" s="20"/>
      <c r="F81" s="20"/>
      <c r="G81" s="20"/>
      <c r="H81" s="20"/>
      <c r="I81" s="20"/>
      <c r="J81" s="20"/>
    </row>
    <row r="82" spans="2:10">
      <c r="B82" s="20"/>
      <c r="C82" s="20"/>
      <c r="D82" s="20"/>
      <c r="E82" s="20"/>
      <c r="F82" s="20"/>
      <c r="G82" s="20"/>
      <c r="H82" s="20"/>
      <c r="I82" s="20"/>
      <c r="J82" s="20"/>
    </row>
    <row r="83" spans="2:10">
      <c r="B83" s="20"/>
      <c r="C83" s="20"/>
      <c r="D83" s="20"/>
      <c r="E83" s="20"/>
      <c r="F83" s="20"/>
      <c r="G83" s="20"/>
      <c r="H83" s="20"/>
      <c r="I83" s="20"/>
      <c r="J83" s="20"/>
    </row>
    <row r="84" spans="2:10">
      <c r="B84" s="20"/>
      <c r="C84" s="20"/>
      <c r="D84" s="20"/>
      <c r="E84" s="20"/>
      <c r="F84" s="20"/>
      <c r="G84" s="20"/>
      <c r="H84" s="20"/>
      <c r="I84" s="20"/>
      <c r="J84" s="20"/>
    </row>
    <row r="85" spans="2:10">
      <c r="B85" s="20"/>
      <c r="C85" s="20"/>
      <c r="D85" s="20"/>
      <c r="E85" s="20"/>
      <c r="F85" s="20"/>
      <c r="G85" s="20"/>
      <c r="H85" s="20"/>
      <c r="I85" s="20"/>
      <c r="J85" s="20"/>
    </row>
    <row r="86" spans="2:10">
      <c r="B86" s="20"/>
      <c r="C86" s="20"/>
      <c r="D86" s="20"/>
      <c r="E86" s="20"/>
      <c r="F86" s="20"/>
      <c r="G86" s="20"/>
      <c r="H86" s="20"/>
      <c r="I86" s="20"/>
      <c r="J86" s="20"/>
    </row>
    <row r="87" spans="2:10">
      <c r="B87" s="20"/>
      <c r="C87" s="20"/>
      <c r="D87" s="20"/>
      <c r="E87" s="20"/>
      <c r="F87" s="20"/>
      <c r="G87" s="20"/>
      <c r="H87" s="20"/>
      <c r="I87" s="20"/>
      <c r="J87" s="20"/>
    </row>
    <row r="88" spans="2:10">
      <c r="B88" s="20"/>
      <c r="C88" s="20"/>
      <c r="D88" s="20"/>
      <c r="E88" s="20"/>
      <c r="F88" s="20"/>
      <c r="G88" s="20"/>
      <c r="H88" s="20"/>
      <c r="I88" s="20"/>
      <c r="J88" s="20"/>
    </row>
    <row r="89" spans="2:10">
      <c r="B89" s="20"/>
      <c r="C89" s="20"/>
      <c r="D89" s="20"/>
      <c r="E89" s="20"/>
      <c r="F89" s="20"/>
      <c r="G89" s="20"/>
      <c r="H89" s="20"/>
      <c r="I89" s="20"/>
      <c r="J89" s="20"/>
    </row>
    <row r="90" spans="2:10">
      <c r="B90" s="20"/>
      <c r="C90" s="20"/>
      <c r="D90" s="20"/>
      <c r="E90" s="20"/>
      <c r="F90" s="20"/>
      <c r="G90" s="20"/>
      <c r="H90" s="20"/>
      <c r="I90" s="20"/>
      <c r="J90" s="20"/>
    </row>
    <row r="91" spans="2:10">
      <c r="B91" s="20"/>
      <c r="C91" s="20"/>
      <c r="D91" s="20"/>
      <c r="E91" s="20"/>
      <c r="F91" s="20"/>
      <c r="G91" s="20"/>
      <c r="H91" s="20"/>
      <c r="I91" s="20"/>
      <c r="J91" s="20"/>
    </row>
    <row r="92" spans="2:10">
      <c r="B92" s="20"/>
      <c r="C92" s="20"/>
      <c r="D92" s="20"/>
      <c r="E92" s="20"/>
      <c r="F92" s="20"/>
      <c r="G92" s="20"/>
      <c r="H92" s="20"/>
      <c r="I92" s="20"/>
      <c r="J92" s="20"/>
    </row>
    <row r="93" spans="2:10">
      <c r="B93" s="20"/>
      <c r="C93" s="20"/>
      <c r="D93" s="20"/>
      <c r="E93" s="20"/>
      <c r="F93" s="20"/>
      <c r="G93" s="20"/>
      <c r="H93" s="20"/>
      <c r="I93" s="20"/>
      <c r="J93" s="20"/>
    </row>
    <row r="94" spans="2:10">
      <c r="B94" s="20"/>
      <c r="C94" s="20"/>
      <c r="D94" s="20"/>
      <c r="E94" s="20"/>
      <c r="F94" s="20"/>
      <c r="G94" s="20"/>
      <c r="H94" s="20"/>
      <c r="I94" s="20"/>
      <c r="J94" s="20"/>
    </row>
    <row r="95" spans="2:10">
      <c r="B95" s="20"/>
      <c r="C95" s="20"/>
      <c r="D95" s="20"/>
      <c r="E95" s="20"/>
      <c r="F95" s="20"/>
      <c r="G95" s="20"/>
      <c r="H95" s="20"/>
      <c r="I95" s="20"/>
      <c r="J95" s="20"/>
    </row>
    <row r="96" spans="2:10">
      <c r="B96" s="20"/>
      <c r="C96" s="20"/>
      <c r="D96" s="20"/>
      <c r="E96" s="20"/>
      <c r="F96" s="20"/>
      <c r="G96" s="20"/>
      <c r="H96" s="20"/>
      <c r="I96" s="20"/>
      <c r="J96" s="20"/>
    </row>
    <row r="97" spans="2:10">
      <c r="B97" s="20"/>
      <c r="C97" s="20"/>
      <c r="D97" s="20"/>
      <c r="E97" s="20"/>
      <c r="F97" s="20"/>
      <c r="G97" s="20"/>
      <c r="H97" s="20"/>
      <c r="I97" s="20"/>
      <c r="J97" s="20"/>
    </row>
    <row r="98" spans="2:10">
      <c r="B98" s="20"/>
      <c r="C98" s="20"/>
      <c r="D98" s="20"/>
      <c r="E98" s="20"/>
      <c r="F98" s="20"/>
      <c r="G98" s="20"/>
      <c r="H98" s="20"/>
      <c r="I98" s="20"/>
      <c r="J98" s="20"/>
    </row>
    <row r="99" spans="2:10">
      <c r="B99" s="20"/>
      <c r="C99" s="20"/>
      <c r="D99" s="20"/>
      <c r="E99" s="20"/>
      <c r="F99" s="20"/>
      <c r="G99" s="20"/>
      <c r="H99" s="20"/>
      <c r="I99" s="20"/>
      <c r="J99" s="20"/>
    </row>
    <row r="100" spans="2:10">
      <c r="B100" s="20"/>
      <c r="C100" s="20"/>
      <c r="D100" s="20"/>
      <c r="E100" s="20"/>
      <c r="F100" s="20"/>
      <c r="G100" s="20"/>
      <c r="H100" s="20"/>
      <c r="I100" s="20"/>
      <c r="J100" s="20"/>
    </row>
    <row r="101" spans="2:10">
      <c r="B101" s="20"/>
      <c r="C101" s="20"/>
      <c r="D101" s="20"/>
      <c r="E101" s="20"/>
      <c r="F101" s="20"/>
      <c r="G101" s="20"/>
      <c r="H101" s="20"/>
      <c r="I101" s="20"/>
      <c r="J101" s="20"/>
    </row>
    <row r="102" spans="2:10">
      <c r="B102" s="20"/>
      <c r="C102" s="20"/>
      <c r="D102" s="20"/>
      <c r="E102" s="20"/>
      <c r="F102" s="20"/>
      <c r="G102" s="20"/>
      <c r="H102" s="20"/>
      <c r="I102" s="20"/>
      <c r="J102" s="20"/>
    </row>
    <row r="103" spans="2:10">
      <c r="B103" s="20"/>
      <c r="C103" s="20"/>
      <c r="D103" s="20"/>
      <c r="E103" s="20"/>
      <c r="F103" s="20"/>
      <c r="G103" s="20"/>
      <c r="H103" s="20"/>
      <c r="I103" s="20"/>
      <c r="J103" s="20"/>
    </row>
    <row r="104" spans="2:10">
      <c r="B104" s="20"/>
      <c r="C104" s="20"/>
      <c r="D104" s="20"/>
      <c r="E104" s="20"/>
      <c r="F104" s="20"/>
      <c r="G104" s="20"/>
      <c r="H104" s="20"/>
      <c r="I104" s="20"/>
      <c r="J104" s="20"/>
    </row>
    <row r="105" spans="2:10">
      <c r="B105" s="20"/>
      <c r="C105" s="20"/>
      <c r="D105" s="20"/>
      <c r="E105" s="20"/>
      <c r="F105" s="20"/>
      <c r="G105" s="20"/>
      <c r="H105" s="20"/>
      <c r="I105" s="20"/>
      <c r="J105" s="20"/>
    </row>
    <row r="106" spans="2:10">
      <c r="B106" s="20"/>
      <c r="C106" s="20"/>
      <c r="D106" s="20"/>
      <c r="E106" s="20"/>
      <c r="F106" s="20"/>
      <c r="G106" s="20"/>
      <c r="H106" s="20"/>
      <c r="I106" s="20"/>
      <c r="J106" s="20"/>
    </row>
    <row r="107" spans="2:10">
      <c r="B107" s="20"/>
      <c r="C107" s="20"/>
      <c r="D107" s="20"/>
      <c r="E107" s="20"/>
      <c r="F107" s="20"/>
      <c r="G107" s="20"/>
      <c r="H107" s="20"/>
      <c r="I107" s="20"/>
      <c r="J107" s="20"/>
    </row>
    <row r="108" spans="2:10">
      <c r="B108" s="20"/>
      <c r="C108" s="20"/>
      <c r="D108" s="20"/>
      <c r="E108" s="20"/>
      <c r="F108" s="20"/>
      <c r="G108" s="20"/>
      <c r="H108" s="20"/>
      <c r="I108" s="20"/>
      <c r="J108" s="20"/>
    </row>
    <row r="109" spans="2:10">
      <c r="B109" s="20"/>
      <c r="C109" s="20"/>
      <c r="D109" s="20"/>
      <c r="E109" s="20"/>
      <c r="F109" s="20"/>
      <c r="G109" s="20"/>
      <c r="H109" s="20"/>
      <c r="I109" s="20"/>
      <c r="J109" s="20"/>
    </row>
    <row r="110" spans="2:10">
      <c r="B110" s="20"/>
      <c r="C110" s="20"/>
      <c r="D110" s="20"/>
      <c r="E110" s="20"/>
      <c r="F110" s="20"/>
      <c r="G110" s="20"/>
      <c r="H110" s="20"/>
      <c r="I110" s="20"/>
      <c r="J110" s="20"/>
    </row>
    <row r="111" spans="2:10">
      <c r="B111" s="20"/>
      <c r="C111" s="20"/>
      <c r="D111" s="20"/>
      <c r="E111" s="20"/>
      <c r="F111" s="20"/>
      <c r="G111" s="20"/>
      <c r="H111" s="20"/>
      <c r="I111" s="20"/>
      <c r="J111" s="20"/>
    </row>
    <row r="112" spans="2:10">
      <c r="B112" s="20"/>
      <c r="C112" s="20"/>
      <c r="D112" s="20"/>
      <c r="E112" s="20"/>
      <c r="F112" s="20"/>
      <c r="G112" s="20"/>
      <c r="H112" s="20"/>
      <c r="I112" s="20"/>
      <c r="J112" s="20"/>
    </row>
    <row r="113" spans="2:10">
      <c r="B113" s="20"/>
      <c r="C113" s="20"/>
      <c r="D113" s="20"/>
      <c r="E113" s="20"/>
      <c r="F113" s="20"/>
      <c r="G113" s="20"/>
      <c r="H113" s="20"/>
      <c r="I113" s="20"/>
      <c r="J113" s="20"/>
    </row>
    <row r="114" spans="2:10">
      <c r="B114" s="20"/>
      <c r="C114" s="20"/>
      <c r="D114" s="20"/>
      <c r="E114" s="20"/>
      <c r="F114" s="20"/>
      <c r="G114" s="20"/>
      <c r="H114" s="20"/>
      <c r="I114" s="20"/>
      <c r="J114" s="20"/>
    </row>
    <row r="115" spans="2:10">
      <c r="B115" s="20"/>
      <c r="C115" s="20"/>
      <c r="D115" s="20"/>
      <c r="E115" s="20"/>
      <c r="F115" s="20"/>
      <c r="G115" s="20"/>
      <c r="H115" s="20"/>
      <c r="I115" s="20"/>
      <c r="J115" s="20"/>
    </row>
    <row r="116" spans="2:10">
      <c r="B116" s="20"/>
      <c r="C116" s="20"/>
      <c r="D116" s="20"/>
      <c r="E116" s="20"/>
      <c r="F116" s="20"/>
      <c r="G116" s="20"/>
      <c r="H116" s="20"/>
      <c r="I116" s="20"/>
      <c r="J116" s="20"/>
    </row>
    <row r="117" spans="2:10">
      <c r="B117" s="20"/>
      <c r="C117" s="20"/>
      <c r="D117" s="20"/>
      <c r="E117" s="20"/>
      <c r="F117" s="20"/>
      <c r="G117" s="20"/>
      <c r="H117" s="20"/>
      <c r="I117" s="20"/>
      <c r="J117" s="20"/>
    </row>
    <row r="118" spans="2:10">
      <c r="B118" s="20"/>
      <c r="C118" s="20"/>
      <c r="D118" s="20"/>
      <c r="E118" s="20"/>
      <c r="F118" s="20"/>
      <c r="G118" s="20"/>
      <c r="H118" s="20"/>
      <c r="I118" s="20"/>
      <c r="J118" s="20"/>
    </row>
    <row r="119" spans="2:10">
      <c r="B119" s="20"/>
      <c r="C119" s="20"/>
      <c r="D119" s="20"/>
      <c r="E119" s="20"/>
      <c r="F119" s="20"/>
      <c r="G119" s="20"/>
      <c r="H119" s="20"/>
      <c r="I119" s="20"/>
      <c r="J119" s="20"/>
    </row>
    <row r="120" spans="2:10">
      <c r="B120" s="20"/>
      <c r="C120" s="20"/>
      <c r="D120" s="20"/>
      <c r="E120" s="20"/>
      <c r="F120" s="20"/>
      <c r="G120" s="20"/>
      <c r="H120" s="20"/>
      <c r="I120" s="20"/>
      <c r="J120" s="20"/>
    </row>
    <row r="121" spans="2:10">
      <c r="B121" s="20"/>
      <c r="C121" s="20"/>
      <c r="D121" s="20"/>
      <c r="E121" s="20"/>
      <c r="F121" s="20"/>
      <c r="G121" s="20"/>
      <c r="H121" s="20"/>
      <c r="I121" s="20"/>
      <c r="J121" s="20"/>
    </row>
    <row r="122" spans="2:10">
      <c r="B122" s="20"/>
      <c r="C122" s="20"/>
      <c r="D122" s="20"/>
      <c r="E122" s="20"/>
      <c r="F122" s="20"/>
      <c r="G122" s="20"/>
      <c r="H122" s="20"/>
      <c r="I122" s="20"/>
      <c r="J122" s="20"/>
    </row>
    <row r="123" spans="2:10">
      <c r="B123" s="20"/>
      <c r="C123" s="20"/>
      <c r="D123" s="20"/>
      <c r="E123" s="20"/>
      <c r="F123" s="20"/>
      <c r="G123" s="20"/>
      <c r="H123" s="20"/>
      <c r="I123" s="20"/>
      <c r="J123" s="20"/>
    </row>
    <row r="124" spans="2:10">
      <c r="B124" s="20"/>
      <c r="C124" s="20"/>
      <c r="D124" s="20"/>
      <c r="E124" s="20"/>
      <c r="F124" s="20"/>
      <c r="G124" s="20"/>
      <c r="H124" s="20"/>
      <c r="I124" s="20"/>
      <c r="J124" s="20"/>
    </row>
    <row r="125" spans="2:10">
      <c r="B125" s="20"/>
      <c r="C125" s="20"/>
      <c r="D125" s="20"/>
      <c r="E125" s="20"/>
      <c r="F125" s="20"/>
      <c r="G125" s="20"/>
      <c r="H125" s="20"/>
      <c r="I125" s="20"/>
      <c r="J125" s="20"/>
    </row>
    <row r="126" spans="2:10">
      <c r="B126" s="20"/>
      <c r="C126" s="20"/>
      <c r="D126" s="20"/>
      <c r="E126" s="20"/>
      <c r="F126" s="20"/>
      <c r="G126" s="20"/>
      <c r="H126" s="20"/>
      <c r="I126" s="20"/>
      <c r="J126" s="20"/>
    </row>
    <row r="127" spans="2:10">
      <c r="B127" s="20"/>
      <c r="C127" s="20"/>
      <c r="D127" s="20"/>
      <c r="E127" s="20"/>
      <c r="F127" s="20"/>
      <c r="G127" s="20"/>
      <c r="H127" s="20"/>
      <c r="I127" s="20"/>
      <c r="J127" s="20"/>
    </row>
    <row r="128" spans="2:10">
      <c r="B128" s="20"/>
      <c r="C128" s="20"/>
      <c r="D128" s="20"/>
      <c r="E128" s="20"/>
      <c r="F128" s="20"/>
      <c r="G128" s="20"/>
      <c r="H128" s="20"/>
      <c r="I128" s="20"/>
      <c r="J128" s="20"/>
    </row>
    <row r="129" spans="2:10">
      <c r="B129" s="20"/>
      <c r="C129" s="20"/>
      <c r="D129" s="20"/>
      <c r="E129" s="20"/>
      <c r="F129" s="20"/>
      <c r="G129" s="20"/>
      <c r="H129" s="20"/>
      <c r="I129" s="20"/>
      <c r="J129" s="20"/>
    </row>
    <row r="130" spans="2:10">
      <c r="B130" s="20"/>
      <c r="C130" s="20"/>
      <c r="D130" s="20"/>
      <c r="E130" s="20"/>
      <c r="F130" s="20"/>
      <c r="G130" s="20"/>
      <c r="H130" s="20"/>
      <c r="I130" s="20"/>
      <c r="J130" s="20"/>
    </row>
    <row r="131" spans="2:10">
      <c r="B131" s="20"/>
      <c r="C131" s="20"/>
      <c r="D131" s="20"/>
      <c r="E131" s="20"/>
      <c r="F131" s="20"/>
      <c r="G131" s="20"/>
      <c r="H131" s="20"/>
      <c r="I131" s="20"/>
      <c r="J131" s="20"/>
    </row>
    <row r="132" spans="2:10">
      <c r="B132" s="20"/>
      <c r="C132" s="20"/>
      <c r="D132" s="20"/>
      <c r="E132" s="20"/>
      <c r="F132" s="20"/>
      <c r="G132" s="20"/>
      <c r="H132" s="20"/>
      <c r="I132" s="20"/>
      <c r="J132" s="20"/>
    </row>
    <row r="133" spans="2:10">
      <c r="B133" s="20"/>
      <c r="C133" s="20"/>
      <c r="D133" s="20"/>
      <c r="E133" s="20"/>
      <c r="F133" s="20"/>
      <c r="G133" s="20"/>
      <c r="H133" s="20"/>
      <c r="I133" s="20"/>
      <c r="J133" s="20"/>
    </row>
    <row r="134" spans="2:10">
      <c r="B134" s="20"/>
      <c r="C134" s="20"/>
      <c r="D134" s="20"/>
      <c r="E134" s="20"/>
      <c r="F134" s="20"/>
      <c r="G134" s="20"/>
      <c r="H134" s="20"/>
      <c r="I134" s="20"/>
      <c r="J134" s="20"/>
    </row>
    <row r="135" spans="2:10">
      <c r="B135" s="20"/>
      <c r="C135" s="20"/>
      <c r="D135" s="20"/>
      <c r="E135" s="20"/>
      <c r="F135" s="20"/>
      <c r="G135" s="20"/>
      <c r="H135" s="20"/>
      <c r="I135" s="20"/>
      <c r="J135" s="20"/>
    </row>
    <row r="136" spans="2:10">
      <c r="B136" s="20"/>
      <c r="C136" s="20"/>
      <c r="D136" s="20"/>
      <c r="E136" s="20"/>
      <c r="F136" s="20"/>
      <c r="G136" s="20"/>
      <c r="H136" s="20"/>
      <c r="I136" s="20"/>
      <c r="J136" s="20"/>
    </row>
    <row r="137" spans="2:10">
      <c r="B137" s="20"/>
      <c r="C137" s="20"/>
      <c r="D137" s="20"/>
      <c r="E137" s="20"/>
      <c r="F137" s="20"/>
      <c r="G137" s="20"/>
      <c r="H137" s="20"/>
      <c r="I137" s="20"/>
      <c r="J137" s="20"/>
    </row>
    <row r="138" spans="2:10">
      <c r="B138" s="20"/>
      <c r="C138" s="20"/>
      <c r="D138" s="20"/>
      <c r="E138" s="20"/>
      <c r="F138" s="20"/>
      <c r="G138" s="20"/>
      <c r="H138" s="20"/>
      <c r="I138" s="20"/>
      <c r="J138" s="20"/>
    </row>
    <row r="139" spans="2:10">
      <c r="B139" s="20"/>
      <c r="C139" s="20"/>
      <c r="D139" s="20"/>
      <c r="E139" s="20"/>
      <c r="F139" s="20"/>
      <c r="G139" s="20"/>
      <c r="H139" s="20"/>
      <c r="I139" s="20"/>
      <c r="J139" s="20"/>
    </row>
    <row r="140" spans="2:10">
      <c r="B140" s="20"/>
      <c r="C140" s="20"/>
      <c r="D140" s="20"/>
      <c r="E140" s="20"/>
      <c r="F140" s="20"/>
      <c r="G140" s="20"/>
      <c r="H140" s="20"/>
      <c r="I140" s="20"/>
      <c r="J140" s="20"/>
    </row>
    <row r="141" spans="2:10">
      <c r="B141" s="20"/>
      <c r="C141" s="20"/>
      <c r="D141" s="20"/>
      <c r="E141" s="20"/>
      <c r="F141" s="20"/>
      <c r="G141" s="20"/>
      <c r="H141" s="20"/>
      <c r="I141" s="20"/>
      <c r="J141" s="20"/>
    </row>
    <row r="142" spans="2:10">
      <c r="B142" s="20"/>
      <c r="C142" s="20"/>
      <c r="D142" s="20"/>
      <c r="E142" s="20"/>
      <c r="F142" s="20"/>
      <c r="G142" s="20"/>
      <c r="H142" s="20"/>
      <c r="I142" s="20"/>
      <c r="J142" s="20"/>
    </row>
    <row r="143" spans="2:10">
      <c r="B143" s="20"/>
      <c r="C143" s="20"/>
      <c r="D143" s="20"/>
      <c r="E143" s="20"/>
      <c r="F143" s="20"/>
      <c r="G143" s="20"/>
      <c r="H143" s="20"/>
      <c r="I143" s="20"/>
      <c r="J143" s="20"/>
    </row>
    <row r="144" spans="2:10">
      <c r="B144" s="20"/>
      <c r="C144" s="20"/>
      <c r="D144" s="20"/>
      <c r="E144" s="20"/>
      <c r="F144" s="20"/>
      <c r="G144" s="20"/>
      <c r="H144" s="20"/>
      <c r="I144" s="20"/>
      <c r="J144" s="20"/>
    </row>
    <row r="145" spans="2:10">
      <c r="B145" s="20"/>
      <c r="C145" s="20"/>
      <c r="D145" s="20"/>
      <c r="E145" s="20"/>
      <c r="F145" s="20"/>
      <c r="G145" s="20"/>
      <c r="H145" s="20"/>
      <c r="I145" s="20"/>
      <c r="J145" s="20"/>
    </row>
    <row r="146" spans="2:10">
      <c r="B146" s="20"/>
      <c r="C146" s="20"/>
      <c r="D146" s="20"/>
      <c r="E146" s="20"/>
      <c r="F146" s="20"/>
      <c r="G146" s="20"/>
      <c r="H146" s="20"/>
      <c r="I146" s="20"/>
      <c r="J146" s="20"/>
    </row>
    <row r="147" spans="2:10">
      <c r="B147" s="20"/>
      <c r="C147" s="20"/>
      <c r="D147" s="20"/>
      <c r="E147" s="20"/>
      <c r="F147" s="20"/>
      <c r="G147" s="20"/>
      <c r="H147" s="20"/>
      <c r="I147" s="20"/>
      <c r="J147" s="20"/>
    </row>
    <row r="148" spans="2:10">
      <c r="B148" s="20"/>
      <c r="C148" s="20"/>
      <c r="D148" s="20"/>
      <c r="E148" s="20"/>
      <c r="F148" s="20"/>
      <c r="G148" s="20"/>
      <c r="H148" s="20"/>
      <c r="I148" s="20"/>
      <c r="J148" s="20"/>
    </row>
    <row r="149" spans="2:10">
      <c r="B149" s="20"/>
      <c r="C149" s="20"/>
      <c r="D149" s="20"/>
      <c r="E149" s="20"/>
      <c r="F149" s="20"/>
      <c r="G149" s="20"/>
      <c r="H149" s="20"/>
      <c r="I149" s="20"/>
      <c r="J149" s="20"/>
    </row>
    <row r="150" spans="2:10">
      <c r="B150" s="20"/>
      <c r="C150" s="20"/>
      <c r="D150" s="20"/>
      <c r="E150" s="20"/>
      <c r="F150" s="20"/>
      <c r="G150" s="20"/>
      <c r="H150" s="20"/>
      <c r="I150" s="20"/>
      <c r="J150" s="20"/>
    </row>
    <row r="151" spans="2:10">
      <c r="B151" s="20"/>
      <c r="C151" s="20"/>
      <c r="D151" s="20"/>
      <c r="E151" s="20"/>
      <c r="F151" s="20"/>
      <c r="G151" s="20"/>
      <c r="H151" s="20"/>
      <c r="I151" s="20"/>
      <c r="J151" s="20"/>
    </row>
    <row r="152" spans="2:10">
      <c r="B152" s="20"/>
      <c r="C152" s="20"/>
      <c r="D152" s="20"/>
      <c r="E152" s="20"/>
      <c r="F152" s="20"/>
      <c r="G152" s="20"/>
      <c r="H152" s="20"/>
      <c r="I152" s="20"/>
      <c r="J152" s="20"/>
    </row>
    <row r="153" spans="2:10">
      <c r="B153" s="20"/>
      <c r="C153" s="20"/>
      <c r="D153" s="20"/>
      <c r="E153" s="20"/>
      <c r="F153" s="20"/>
      <c r="G153" s="20"/>
      <c r="H153" s="20"/>
      <c r="I153" s="20"/>
      <c r="J153" s="20"/>
    </row>
    <row r="154" spans="2:10">
      <c r="B154" s="20"/>
      <c r="C154" s="20"/>
      <c r="D154" s="20"/>
      <c r="E154" s="20"/>
      <c r="F154" s="20"/>
      <c r="G154" s="20"/>
      <c r="H154" s="20"/>
      <c r="I154" s="20"/>
      <c r="J154" s="20"/>
    </row>
    <row r="155" spans="2:10">
      <c r="B155" s="20"/>
      <c r="C155" s="20"/>
      <c r="D155" s="20"/>
      <c r="E155" s="20"/>
      <c r="F155" s="20"/>
      <c r="G155" s="20"/>
      <c r="H155" s="20"/>
      <c r="I155" s="20"/>
      <c r="J155" s="20"/>
    </row>
    <row r="156" spans="2:10">
      <c r="B156" s="20"/>
      <c r="C156" s="20"/>
      <c r="D156" s="20"/>
      <c r="E156" s="20"/>
      <c r="F156" s="20"/>
      <c r="G156" s="20"/>
      <c r="H156" s="20"/>
      <c r="I156" s="20"/>
      <c r="J156" s="20"/>
    </row>
    <row r="157" spans="2:10">
      <c r="B157" s="20"/>
      <c r="C157" s="20"/>
      <c r="D157" s="20"/>
      <c r="E157" s="20"/>
      <c r="F157" s="20"/>
      <c r="G157" s="20"/>
      <c r="H157" s="20"/>
      <c r="I157" s="20"/>
      <c r="J157" s="20"/>
    </row>
    <row r="158" spans="2:10">
      <c r="B158" s="20"/>
      <c r="C158" s="20"/>
      <c r="D158" s="20"/>
      <c r="E158" s="20"/>
      <c r="F158" s="20"/>
      <c r="G158" s="20"/>
      <c r="H158" s="20"/>
      <c r="I158" s="20"/>
      <c r="J158" s="20"/>
    </row>
    <row r="159" spans="2:10">
      <c r="B159" s="20"/>
      <c r="C159" s="20"/>
      <c r="D159" s="20"/>
      <c r="E159" s="20"/>
      <c r="F159" s="20"/>
      <c r="G159" s="20"/>
      <c r="H159" s="20"/>
      <c r="I159" s="20"/>
      <c r="J159" s="20"/>
    </row>
    <row r="160" spans="2:10">
      <c r="B160" s="20"/>
      <c r="C160" s="20"/>
      <c r="D160" s="20"/>
      <c r="E160" s="20"/>
      <c r="F160" s="20"/>
      <c r="G160" s="20"/>
      <c r="H160" s="20"/>
      <c r="I160" s="20"/>
      <c r="J160" s="20"/>
    </row>
    <row r="161" spans="2:10">
      <c r="B161" s="20"/>
      <c r="C161" s="20"/>
      <c r="D161" s="20"/>
      <c r="E161" s="20"/>
      <c r="F161" s="20"/>
      <c r="G161" s="20"/>
      <c r="H161" s="20"/>
      <c r="I161" s="20"/>
      <c r="J161" s="20"/>
    </row>
    <row r="162" spans="2:10">
      <c r="B162" s="20"/>
      <c r="C162" s="20"/>
      <c r="D162" s="20"/>
      <c r="E162" s="20"/>
      <c r="F162" s="20"/>
      <c r="G162" s="20"/>
      <c r="H162" s="20"/>
      <c r="I162" s="20"/>
      <c r="J162" s="20"/>
    </row>
    <row r="163" spans="2:10">
      <c r="B163" s="20"/>
      <c r="C163" s="20"/>
      <c r="D163" s="20"/>
      <c r="E163" s="20"/>
      <c r="F163" s="20"/>
      <c r="G163" s="20"/>
      <c r="H163" s="20"/>
      <c r="I163" s="20"/>
      <c r="J163" s="20"/>
    </row>
    <row r="164" spans="2:10">
      <c r="B164" s="20"/>
      <c r="C164" s="20"/>
      <c r="D164" s="20"/>
      <c r="E164" s="20"/>
      <c r="F164" s="20"/>
      <c r="G164" s="20"/>
      <c r="H164" s="20"/>
      <c r="I164" s="20"/>
      <c r="J164" s="20"/>
    </row>
    <row r="165" spans="2:10">
      <c r="B165" s="20"/>
      <c r="C165" s="20"/>
      <c r="D165" s="20"/>
      <c r="E165" s="20"/>
      <c r="F165" s="20"/>
      <c r="G165" s="20"/>
      <c r="H165" s="20"/>
      <c r="I165" s="20"/>
      <c r="J165" s="20"/>
    </row>
    <row r="166" spans="2:10">
      <c r="B166" s="20"/>
      <c r="C166" s="20"/>
      <c r="D166" s="20"/>
      <c r="E166" s="20"/>
      <c r="F166" s="20"/>
      <c r="G166" s="20"/>
      <c r="H166" s="20"/>
      <c r="I166" s="20"/>
      <c r="J166" s="20"/>
    </row>
    <row r="167" spans="2:10">
      <c r="B167" s="20"/>
      <c r="C167" s="20"/>
      <c r="D167" s="20"/>
      <c r="E167" s="20"/>
      <c r="F167" s="20"/>
      <c r="G167" s="20"/>
      <c r="H167" s="20"/>
      <c r="I167" s="20"/>
      <c r="J167" s="20"/>
    </row>
    <row r="168" spans="2:10">
      <c r="B168" s="20"/>
      <c r="C168" s="20"/>
      <c r="D168" s="20"/>
      <c r="E168" s="20"/>
      <c r="F168" s="20"/>
      <c r="G168" s="20"/>
      <c r="H168" s="20"/>
      <c r="I168" s="20"/>
      <c r="J168" s="20"/>
    </row>
    <row r="169" spans="2:10">
      <c r="B169" s="20"/>
      <c r="C169" s="20"/>
      <c r="D169" s="20"/>
      <c r="E169" s="20"/>
      <c r="F169" s="20"/>
      <c r="G169" s="20"/>
      <c r="H169" s="20"/>
      <c r="I169" s="20"/>
      <c r="J169" s="20"/>
    </row>
    <row r="170" spans="2:10">
      <c r="B170" s="20"/>
      <c r="C170" s="20"/>
      <c r="D170" s="20"/>
      <c r="E170" s="20"/>
      <c r="F170" s="20"/>
      <c r="G170" s="20"/>
      <c r="H170" s="20"/>
      <c r="I170" s="20"/>
      <c r="J170" s="20"/>
    </row>
    <row r="171" spans="2:10">
      <c r="B171" s="20"/>
      <c r="C171" s="20"/>
      <c r="D171" s="20"/>
      <c r="E171" s="20"/>
      <c r="F171" s="20"/>
      <c r="G171" s="20"/>
      <c r="H171" s="20"/>
      <c r="I171" s="20"/>
      <c r="J171" s="20"/>
    </row>
    <row r="172" spans="2:10">
      <c r="B172" s="20"/>
      <c r="C172" s="20"/>
      <c r="D172" s="20"/>
      <c r="E172" s="20"/>
      <c r="F172" s="20"/>
      <c r="G172" s="20"/>
      <c r="H172" s="20"/>
      <c r="I172" s="20"/>
      <c r="J172" s="20"/>
    </row>
    <row r="173" spans="2:10">
      <c r="B173" s="20"/>
      <c r="C173" s="20"/>
      <c r="D173" s="20"/>
      <c r="E173" s="20"/>
      <c r="F173" s="20"/>
      <c r="G173" s="20"/>
      <c r="H173" s="20"/>
      <c r="I173" s="20"/>
      <c r="J173" s="20"/>
    </row>
    <row r="174" spans="2:10">
      <c r="B174" s="20"/>
      <c r="C174" s="20"/>
      <c r="D174" s="20"/>
      <c r="E174" s="20"/>
      <c r="F174" s="20"/>
      <c r="G174" s="20"/>
      <c r="H174" s="20"/>
      <c r="I174" s="20"/>
      <c r="J174" s="20"/>
    </row>
    <row r="175" spans="2:10">
      <c r="B175" s="20"/>
      <c r="C175" s="20"/>
      <c r="D175" s="20"/>
      <c r="E175" s="20"/>
      <c r="F175" s="20"/>
      <c r="G175" s="20"/>
      <c r="H175" s="20"/>
      <c r="I175" s="20"/>
      <c r="J175" s="20"/>
    </row>
    <row r="176" spans="2:10">
      <c r="B176" s="20"/>
      <c r="C176" s="20"/>
      <c r="D176" s="20"/>
      <c r="E176" s="20"/>
      <c r="F176" s="20"/>
      <c r="G176" s="20"/>
      <c r="H176" s="20"/>
      <c r="I176" s="20"/>
      <c r="J176" s="20"/>
    </row>
    <row r="177" spans="2:10">
      <c r="B177" s="20"/>
      <c r="C177" s="20"/>
      <c r="D177" s="20"/>
      <c r="E177" s="20"/>
      <c r="F177" s="20"/>
      <c r="G177" s="20"/>
      <c r="H177" s="20"/>
      <c r="I177" s="20"/>
      <c r="J177" s="20"/>
    </row>
    <row r="178" spans="2:10">
      <c r="B178" s="20"/>
      <c r="C178" s="20"/>
      <c r="D178" s="20"/>
      <c r="E178" s="20"/>
      <c r="F178" s="20"/>
      <c r="G178" s="20"/>
      <c r="H178" s="20"/>
      <c r="I178" s="20"/>
      <c r="J178" s="20"/>
    </row>
    <row r="179" spans="2:10">
      <c r="B179" s="20"/>
      <c r="C179" s="20"/>
      <c r="D179" s="20"/>
      <c r="E179" s="20"/>
      <c r="F179" s="20"/>
      <c r="G179" s="20"/>
      <c r="H179" s="20"/>
      <c r="I179" s="20"/>
      <c r="J179" s="20"/>
    </row>
    <row r="180" spans="2:10">
      <c r="B180" s="20"/>
      <c r="C180" s="20"/>
      <c r="D180" s="20"/>
      <c r="E180" s="20"/>
      <c r="F180" s="20"/>
      <c r="G180" s="20"/>
      <c r="H180" s="20"/>
      <c r="I180" s="20"/>
      <c r="J180" s="20"/>
    </row>
    <row r="181" spans="2:10">
      <c r="B181" s="20"/>
      <c r="C181" s="20"/>
      <c r="D181" s="20"/>
      <c r="E181" s="20"/>
      <c r="F181" s="20"/>
      <c r="G181" s="20"/>
      <c r="H181" s="20"/>
      <c r="I181" s="20"/>
      <c r="J181" s="20"/>
    </row>
    <row r="182" spans="2:10">
      <c r="B182" s="20"/>
      <c r="C182" s="20"/>
      <c r="D182" s="20"/>
      <c r="E182" s="20"/>
      <c r="F182" s="20"/>
      <c r="G182" s="20"/>
      <c r="H182" s="20"/>
      <c r="I182" s="20"/>
      <c r="J182" s="20"/>
    </row>
    <row r="183" spans="2:10">
      <c r="B183" s="20"/>
      <c r="C183" s="20"/>
      <c r="D183" s="20"/>
      <c r="E183" s="20"/>
      <c r="F183" s="20"/>
      <c r="G183" s="20"/>
      <c r="H183" s="20"/>
      <c r="I183" s="20"/>
      <c r="J183" s="20"/>
    </row>
    <row r="184" spans="2:10">
      <c r="B184" s="20"/>
      <c r="C184" s="20"/>
      <c r="D184" s="20"/>
      <c r="E184" s="20"/>
      <c r="F184" s="20"/>
      <c r="G184" s="20"/>
      <c r="H184" s="20"/>
      <c r="I184" s="20"/>
      <c r="J184" s="20"/>
    </row>
    <row r="185" spans="2:10">
      <c r="B185" s="20"/>
      <c r="C185" s="20"/>
      <c r="D185" s="20"/>
      <c r="E185" s="20"/>
      <c r="F185" s="20"/>
      <c r="G185" s="20"/>
      <c r="H185" s="20"/>
      <c r="I185" s="20"/>
      <c r="J185" s="20"/>
    </row>
    <row r="186" spans="2:10">
      <c r="B186" s="20"/>
      <c r="C186" s="20"/>
      <c r="D186" s="20"/>
      <c r="E186" s="20"/>
      <c r="F186" s="20"/>
      <c r="G186" s="20"/>
      <c r="H186" s="20"/>
      <c r="I186" s="20"/>
      <c r="J186" s="20"/>
    </row>
    <row r="187" spans="2:10">
      <c r="B187" s="20"/>
      <c r="C187" s="20"/>
      <c r="D187" s="20"/>
      <c r="E187" s="20"/>
      <c r="F187" s="20"/>
      <c r="G187" s="20"/>
      <c r="H187" s="20"/>
      <c r="I187" s="20"/>
      <c r="J187" s="20"/>
    </row>
    <row r="188" spans="2:10">
      <c r="B188" s="20"/>
      <c r="C188" s="20"/>
      <c r="D188" s="20"/>
      <c r="E188" s="20"/>
      <c r="F188" s="20"/>
      <c r="G188" s="20"/>
      <c r="H188" s="20"/>
      <c r="I188" s="20"/>
      <c r="J188" s="20"/>
    </row>
    <row r="189" spans="2:10">
      <c r="B189" s="20"/>
      <c r="C189" s="20"/>
      <c r="D189" s="20"/>
      <c r="E189" s="20"/>
      <c r="F189" s="20"/>
      <c r="G189" s="20"/>
      <c r="H189" s="20"/>
      <c r="I189" s="20"/>
      <c r="J189" s="20"/>
    </row>
    <row r="190" spans="2:10">
      <c r="B190" s="20"/>
      <c r="C190" s="20"/>
      <c r="D190" s="20"/>
      <c r="E190" s="20"/>
      <c r="F190" s="20"/>
      <c r="G190" s="20"/>
      <c r="H190" s="20"/>
      <c r="I190" s="20"/>
      <c r="J190" s="20"/>
    </row>
    <row r="191" spans="2:10">
      <c r="B191" s="20"/>
      <c r="C191" s="20"/>
      <c r="D191" s="20"/>
      <c r="E191" s="20"/>
      <c r="F191" s="20"/>
      <c r="G191" s="20"/>
      <c r="H191" s="20"/>
      <c r="I191" s="20"/>
      <c r="J191" s="20"/>
    </row>
    <row r="192" spans="2:10">
      <c r="B192" s="20"/>
      <c r="C192" s="20"/>
      <c r="D192" s="20"/>
      <c r="E192" s="20"/>
      <c r="F192" s="20"/>
      <c r="G192" s="20"/>
      <c r="H192" s="20"/>
      <c r="I192" s="20"/>
      <c r="J192" s="20"/>
    </row>
    <row r="193" spans="2:10">
      <c r="B193" s="20"/>
      <c r="C193" s="20"/>
      <c r="D193" s="20"/>
      <c r="E193" s="20"/>
      <c r="F193" s="20"/>
      <c r="G193" s="20"/>
      <c r="H193" s="20"/>
      <c r="I193" s="20"/>
      <c r="J193" s="20"/>
    </row>
    <row r="194" spans="2:10">
      <c r="B194" s="20"/>
      <c r="C194" s="20"/>
      <c r="D194" s="20"/>
      <c r="E194" s="20"/>
      <c r="F194" s="20"/>
      <c r="G194" s="20"/>
      <c r="H194" s="20"/>
      <c r="I194" s="20"/>
      <c r="J194" s="20"/>
    </row>
    <row r="195" spans="2:10">
      <c r="B195" s="20"/>
      <c r="C195" s="20"/>
      <c r="D195" s="20"/>
      <c r="E195" s="20"/>
      <c r="F195" s="20"/>
      <c r="G195" s="20"/>
      <c r="H195" s="20"/>
      <c r="I195" s="20"/>
      <c r="J195" s="20"/>
    </row>
    <row r="196" spans="2:10">
      <c r="B196" s="20"/>
      <c r="C196" s="20"/>
      <c r="D196" s="20"/>
      <c r="E196" s="20"/>
      <c r="F196" s="20"/>
      <c r="G196" s="20"/>
      <c r="H196" s="20"/>
      <c r="I196" s="20"/>
      <c r="J196" s="20"/>
    </row>
    <row r="197" spans="2:10">
      <c r="B197" s="20"/>
      <c r="C197" s="20"/>
      <c r="D197" s="20"/>
      <c r="E197" s="20"/>
      <c r="F197" s="20"/>
      <c r="G197" s="20"/>
      <c r="H197" s="20"/>
      <c r="I197" s="20"/>
      <c r="J197" s="20"/>
    </row>
    <row r="198" spans="2:10">
      <c r="B198" s="20"/>
      <c r="C198" s="20"/>
      <c r="D198" s="20"/>
      <c r="E198" s="20"/>
      <c r="F198" s="20"/>
      <c r="G198" s="20"/>
      <c r="H198" s="20"/>
      <c r="I198" s="20"/>
      <c r="J198" s="20"/>
    </row>
    <row r="199" spans="2:10">
      <c r="B199" s="20"/>
      <c r="C199" s="20"/>
      <c r="D199" s="20"/>
      <c r="E199" s="20"/>
      <c r="F199" s="20"/>
      <c r="G199" s="20"/>
      <c r="H199" s="20"/>
      <c r="I199" s="20"/>
      <c r="J199" s="20"/>
    </row>
    <row r="200" spans="2:10">
      <c r="B200" s="20"/>
      <c r="C200" s="20"/>
      <c r="D200" s="20"/>
      <c r="E200" s="20"/>
      <c r="F200" s="20"/>
      <c r="G200" s="20"/>
      <c r="H200" s="20"/>
      <c r="I200" s="20"/>
      <c r="J200" s="20"/>
    </row>
    <row r="201" spans="2:10">
      <c r="B201" s="20"/>
      <c r="C201" s="20"/>
      <c r="D201" s="20"/>
      <c r="E201" s="20"/>
      <c r="F201" s="20"/>
      <c r="G201" s="20"/>
      <c r="H201" s="20"/>
      <c r="I201" s="20"/>
      <c r="J201" s="20"/>
    </row>
    <row r="202" spans="2:10">
      <c r="B202" s="20"/>
      <c r="C202" s="20"/>
      <c r="D202" s="20"/>
      <c r="E202" s="20"/>
      <c r="F202" s="20"/>
      <c r="G202" s="20"/>
      <c r="H202" s="20"/>
      <c r="I202" s="20"/>
      <c r="J202" s="20"/>
    </row>
    <row r="203" spans="2:10">
      <c r="B203" s="20"/>
      <c r="C203" s="20"/>
      <c r="D203" s="20"/>
      <c r="E203" s="20"/>
      <c r="F203" s="20"/>
      <c r="G203" s="20"/>
      <c r="H203" s="20"/>
      <c r="I203" s="20"/>
      <c r="J203" s="20"/>
    </row>
    <row r="204" spans="2:10">
      <c r="B204" s="20"/>
      <c r="C204" s="20"/>
      <c r="D204" s="20"/>
      <c r="E204" s="20"/>
      <c r="F204" s="20"/>
      <c r="G204" s="20"/>
      <c r="H204" s="20"/>
      <c r="I204" s="20"/>
      <c r="J204" s="20"/>
    </row>
    <row r="205" spans="2:10">
      <c r="B205" s="20"/>
      <c r="C205" s="20"/>
      <c r="D205" s="20"/>
      <c r="E205" s="20"/>
      <c r="F205" s="20"/>
      <c r="G205" s="20"/>
      <c r="H205" s="20"/>
      <c r="I205" s="20"/>
      <c r="J205" s="20"/>
    </row>
    <row r="206" spans="2:10">
      <c r="B206" s="20"/>
      <c r="C206" s="20"/>
      <c r="D206" s="20"/>
      <c r="E206" s="20"/>
      <c r="F206" s="20"/>
      <c r="G206" s="20"/>
      <c r="H206" s="20"/>
      <c r="I206" s="20"/>
      <c r="J206" s="20"/>
    </row>
    <row r="207" spans="2:10">
      <c r="B207" s="20"/>
      <c r="C207" s="20"/>
      <c r="D207" s="20"/>
      <c r="E207" s="20"/>
      <c r="F207" s="20"/>
      <c r="G207" s="20"/>
      <c r="H207" s="20"/>
      <c r="I207" s="20"/>
      <c r="J207" s="20"/>
    </row>
    <row r="208" spans="2:10">
      <c r="B208" s="20"/>
      <c r="C208" s="20"/>
      <c r="D208" s="20"/>
      <c r="E208" s="20"/>
      <c r="F208" s="20"/>
      <c r="G208" s="20"/>
      <c r="H208" s="20"/>
      <c r="I208" s="20"/>
      <c r="J208" s="20"/>
    </row>
    <row r="209" spans="2:10">
      <c r="B209" s="20"/>
      <c r="C209" s="20"/>
      <c r="D209" s="20"/>
      <c r="E209" s="20"/>
      <c r="F209" s="20"/>
      <c r="G209" s="20"/>
      <c r="H209" s="20"/>
      <c r="I209" s="20"/>
      <c r="J209" s="20"/>
    </row>
    <row r="210" spans="2:10">
      <c r="B210" s="20"/>
      <c r="C210" s="20"/>
      <c r="D210" s="20"/>
      <c r="E210" s="20"/>
      <c r="F210" s="20"/>
      <c r="G210" s="20"/>
      <c r="H210" s="20"/>
      <c r="I210" s="20"/>
      <c r="J210" s="20"/>
    </row>
    <row r="211" spans="2:10">
      <c r="B211" s="20"/>
      <c r="C211" s="20"/>
      <c r="D211" s="20"/>
      <c r="E211" s="20"/>
      <c r="F211" s="20"/>
      <c r="G211" s="20"/>
      <c r="H211" s="20"/>
      <c r="I211" s="20"/>
      <c r="J211" s="20"/>
    </row>
    <row r="212" spans="2:10">
      <c r="B212" s="20"/>
      <c r="C212" s="20"/>
      <c r="D212" s="20"/>
      <c r="E212" s="20"/>
      <c r="F212" s="20"/>
      <c r="G212" s="20"/>
      <c r="H212" s="20"/>
      <c r="I212" s="20"/>
      <c r="J212" s="20"/>
    </row>
    <row r="213" spans="2:10">
      <c r="B213" s="20"/>
      <c r="C213" s="20"/>
      <c r="D213" s="20"/>
      <c r="E213" s="20"/>
      <c r="F213" s="20"/>
      <c r="G213" s="20"/>
      <c r="H213" s="20"/>
      <c r="I213" s="20"/>
      <c r="J213" s="20"/>
    </row>
    <row r="214" spans="2:10">
      <c r="B214" s="20"/>
      <c r="C214" s="20"/>
      <c r="D214" s="20"/>
      <c r="E214" s="20"/>
      <c r="F214" s="20"/>
      <c r="G214" s="20"/>
      <c r="H214" s="20"/>
      <c r="I214" s="20"/>
      <c r="J214" s="20"/>
    </row>
    <row r="215" spans="2:10">
      <c r="B215" s="20"/>
      <c r="C215" s="20"/>
      <c r="D215" s="20"/>
      <c r="E215" s="20"/>
      <c r="F215" s="20"/>
      <c r="G215" s="20"/>
      <c r="H215" s="20"/>
      <c r="I215" s="20"/>
      <c r="J215" s="20"/>
    </row>
    <row r="216" spans="2:10">
      <c r="B216" s="20"/>
      <c r="C216" s="20"/>
      <c r="D216" s="20"/>
      <c r="E216" s="20"/>
      <c r="F216" s="20"/>
      <c r="G216" s="20"/>
      <c r="H216" s="20"/>
      <c r="I216" s="20"/>
      <c r="J216" s="20"/>
    </row>
    <row r="217" spans="2:10">
      <c r="B217" s="20"/>
      <c r="C217" s="20"/>
      <c r="D217" s="20"/>
      <c r="E217" s="20"/>
      <c r="F217" s="20"/>
      <c r="G217" s="20"/>
      <c r="H217" s="20"/>
      <c r="I217" s="20"/>
      <c r="J217" s="20"/>
    </row>
    <row r="218" spans="2:10">
      <c r="B218" s="20"/>
      <c r="C218" s="20"/>
      <c r="D218" s="20"/>
      <c r="E218" s="20"/>
      <c r="F218" s="20"/>
      <c r="G218" s="20"/>
      <c r="H218" s="20"/>
      <c r="I218" s="20"/>
      <c r="J218" s="20"/>
    </row>
    <row r="219" spans="2:10">
      <c r="B219" s="20"/>
      <c r="C219" s="20"/>
      <c r="D219" s="20"/>
      <c r="E219" s="20"/>
      <c r="F219" s="20"/>
      <c r="G219" s="20"/>
      <c r="H219" s="20"/>
      <c r="I219" s="20"/>
      <c r="J219" s="20"/>
    </row>
    <row r="220" spans="2:10">
      <c r="B220" s="20"/>
      <c r="C220" s="20"/>
      <c r="D220" s="20"/>
      <c r="E220" s="20"/>
      <c r="F220" s="20"/>
      <c r="G220" s="20"/>
      <c r="H220" s="20"/>
      <c r="I220" s="20"/>
      <c r="J220" s="20"/>
    </row>
    <row r="221" spans="2:10">
      <c r="B221" s="20"/>
      <c r="C221" s="20"/>
      <c r="D221" s="20"/>
      <c r="E221" s="20"/>
      <c r="F221" s="20"/>
      <c r="G221" s="20"/>
      <c r="H221" s="20"/>
      <c r="I221" s="20"/>
      <c r="J221" s="20"/>
    </row>
    <row r="222" spans="2:10">
      <c r="B222" s="20"/>
      <c r="C222" s="20"/>
      <c r="D222" s="20"/>
      <c r="E222" s="20"/>
      <c r="F222" s="20"/>
      <c r="G222" s="20"/>
      <c r="H222" s="20"/>
      <c r="I222" s="20"/>
      <c r="J222" s="20"/>
    </row>
    <row r="223" spans="2:10">
      <c r="B223" s="20"/>
      <c r="C223" s="20"/>
      <c r="D223" s="20"/>
      <c r="E223" s="20"/>
      <c r="F223" s="20"/>
      <c r="G223" s="20"/>
      <c r="H223" s="20"/>
      <c r="I223" s="20"/>
      <c r="J223" s="20"/>
    </row>
    <row r="224" spans="2:10">
      <c r="B224" s="20"/>
      <c r="C224" s="20"/>
      <c r="D224" s="20"/>
      <c r="E224" s="20"/>
      <c r="F224" s="20"/>
      <c r="G224" s="20"/>
      <c r="H224" s="20"/>
      <c r="I224" s="20"/>
      <c r="J224" s="20"/>
    </row>
    <row r="225" spans="2:10">
      <c r="B225" s="20"/>
      <c r="C225" s="20"/>
      <c r="D225" s="20"/>
      <c r="E225" s="20"/>
      <c r="F225" s="20"/>
      <c r="G225" s="20"/>
      <c r="H225" s="20"/>
      <c r="I225" s="20"/>
      <c r="J225" s="20"/>
    </row>
    <row r="226" spans="2:10">
      <c r="B226" s="20"/>
      <c r="C226" s="20"/>
      <c r="D226" s="20"/>
      <c r="E226" s="20"/>
      <c r="F226" s="20"/>
      <c r="G226" s="20"/>
      <c r="H226" s="20"/>
      <c r="I226" s="20"/>
      <c r="J226" s="20"/>
    </row>
    <row r="227" spans="2:10">
      <c r="B227" s="20"/>
      <c r="C227" s="20"/>
      <c r="D227" s="20"/>
      <c r="E227" s="20"/>
      <c r="F227" s="20"/>
      <c r="G227" s="20"/>
      <c r="H227" s="20"/>
      <c r="I227" s="20"/>
      <c r="J227" s="20"/>
    </row>
    <row r="228" spans="2:10">
      <c r="B228" s="20"/>
      <c r="C228" s="20"/>
      <c r="D228" s="20"/>
      <c r="E228" s="20"/>
      <c r="F228" s="20"/>
      <c r="G228" s="20"/>
      <c r="H228" s="20"/>
      <c r="I228" s="20"/>
      <c r="J228" s="20"/>
    </row>
    <row r="229" spans="2:10">
      <c r="B229" s="20"/>
      <c r="C229" s="20"/>
      <c r="D229" s="20"/>
      <c r="E229" s="20"/>
      <c r="F229" s="20"/>
      <c r="G229" s="20"/>
      <c r="H229" s="20"/>
      <c r="I229" s="20"/>
      <c r="J229" s="20"/>
    </row>
    <row r="230" spans="2:10">
      <c r="B230" s="20"/>
      <c r="C230" s="20"/>
      <c r="D230" s="20"/>
      <c r="E230" s="20"/>
      <c r="F230" s="20"/>
      <c r="G230" s="20"/>
      <c r="H230" s="20"/>
      <c r="I230" s="20"/>
      <c r="J230" s="20"/>
    </row>
    <row r="231" spans="2:10">
      <c r="B231" s="20"/>
      <c r="C231" s="20"/>
      <c r="D231" s="20"/>
      <c r="E231" s="20"/>
      <c r="F231" s="20"/>
      <c r="G231" s="20"/>
      <c r="H231" s="20"/>
      <c r="I231" s="20"/>
      <c r="J231" s="20"/>
    </row>
    <row r="232" spans="2:10">
      <c r="B232" s="20"/>
      <c r="C232" s="20"/>
      <c r="D232" s="20"/>
      <c r="E232" s="20"/>
      <c r="F232" s="20"/>
      <c r="G232" s="20"/>
      <c r="H232" s="20"/>
      <c r="I232" s="20"/>
      <c r="J232" s="20"/>
    </row>
    <row r="233" spans="2:10">
      <c r="B233" s="20"/>
      <c r="C233" s="20"/>
      <c r="D233" s="20"/>
      <c r="E233" s="20"/>
      <c r="F233" s="20"/>
      <c r="G233" s="20"/>
      <c r="H233" s="20"/>
      <c r="I233" s="20"/>
      <c r="J233" s="20"/>
    </row>
    <row r="234" spans="2:10">
      <c r="B234" s="20"/>
      <c r="C234" s="20"/>
      <c r="D234" s="20"/>
      <c r="E234" s="20"/>
      <c r="F234" s="20"/>
      <c r="G234" s="20"/>
      <c r="H234" s="20"/>
      <c r="I234" s="20"/>
      <c r="J234" s="20"/>
    </row>
    <row r="235" spans="2:10">
      <c r="B235" s="20"/>
      <c r="C235" s="20"/>
      <c r="D235" s="20"/>
      <c r="E235" s="20"/>
      <c r="F235" s="20"/>
      <c r="G235" s="20"/>
      <c r="H235" s="20"/>
      <c r="I235" s="20"/>
      <c r="J235" s="20"/>
    </row>
    <row r="236" spans="2:10">
      <c r="B236" s="20"/>
      <c r="C236" s="20"/>
      <c r="D236" s="20"/>
      <c r="E236" s="20"/>
      <c r="F236" s="20"/>
      <c r="G236" s="20"/>
      <c r="H236" s="20"/>
      <c r="I236" s="20"/>
      <c r="J236" s="20"/>
    </row>
    <row r="237" spans="2:10">
      <c r="B237" s="20"/>
      <c r="C237" s="20"/>
      <c r="D237" s="20"/>
      <c r="E237" s="20"/>
      <c r="F237" s="20"/>
      <c r="G237" s="20"/>
      <c r="H237" s="20"/>
      <c r="I237" s="20"/>
      <c r="J237" s="20"/>
    </row>
    <row r="238" spans="2:10">
      <c r="B238" s="20"/>
      <c r="C238" s="20"/>
      <c r="D238" s="20"/>
      <c r="E238" s="20"/>
      <c r="F238" s="20"/>
      <c r="G238" s="20"/>
      <c r="H238" s="20"/>
      <c r="I238" s="20"/>
      <c r="J238" s="20"/>
    </row>
    <row r="239" spans="2:10">
      <c r="B239" s="20"/>
      <c r="C239" s="20"/>
      <c r="D239" s="20"/>
      <c r="E239" s="20"/>
      <c r="F239" s="20"/>
      <c r="G239" s="20"/>
      <c r="H239" s="20"/>
      <c r="I239" s="20"/>
      <c r="J239" s="20"/>
    </row>
    <row r="240" spans="2:10">
      <c r="B240" s="20"/>
      <c r="C240" s="20"/>
      <c r="D240" s="20"/>
      <c r="E240" s="20"/>
      <c r="F240" s="20"/>
      <c r="G240" s="20"/>
      <c r="H240" s="20"/>
      <c r="I240" s="20"/>
      <c r="J240" s="20"/>
    </row>
    <row r="241" spans="2:10">
      <c r="B241" s="20"/>
      <c r="C241" s="20"/>
      <c r="D241" s="20"/>
      <c r="E241" s="20"/>
      <c r="F241" s="20"/>
      <c r="G241" s="20"/>
      <c r="H241" s="20"/>
      <c r="I241" s="20"/>
      <c r="J241" s="20"/>
    </row>
    <row r="242" spans="2:10">
      <c r="B242" s="20"/>
      <c r="C242" s="20"/>
      <c r="D242" s="20"/>
      <c r="E242" s="20"/>
      <c r="F242" s="20"/>
      <c r="G242" s="20"/>
      <c r="H242" s="20"/>
      <c r="I242" s="20"/>
      <c r="J242" s="20"/>
    </row>
    <row r="243" spans="2:10">
      <c r="B243" s="20"/>
      <c r="C243" s="20"/>
      <c r="D243" s="20"/>
      <c r="E243" s="20"/>
      <c r="F243" s="20"/>
      <c r="G243" s="20"/>
      <c r="H243" s="20"/>
      <c r="I243" s="20"/>
      <c r="J243" s="20"/>
    </row>
    <row r="244" spans="2:10">
      <c r="B244" s="20"/>
      <c r="C244" s="20"/>
      <c r="D244" s="20"/>
      <c r="E244" s="20"/>
      <c r="F244" s="20"/>
      <c r="G244" s="20"/>
      <c r="H244" s="20"/>
      <c r="I244" s="20"/>
      <c r="J244" s="20"/>
    </row>
    <row r="245" spans="2:10">
      <c r="B245" s="20"/>
      <c r="C245" s="20"/>
      <c r="D245" s="20"/>
      <c r="E245" s="20"/>
      <c r="F245" s="20"/>
      <c r="G245" s="20"/>
      <c r="H245" s="20"/>
      <c r="I245" s="20"/>
      <c r="J245" s="20"/>
    </row>
    <row r="246" spans="2:10">
      <c r="B246" s="20"/>
      <c r="C246" s="20"/>
      <c r="D246" s="20"/>
      <c r="E246" s="20"/>
      <c r="F246" s="20"/>
      <c r="G246" s="20"/>
      <c r="H246" s="20"/>
      <c r="I246" s="20"/>
      <c r="J246" s="20"/>
    </row>
    <row r="247" spans="2:10">
      <c r="B247" s="20"/>
      <c r="C247" s="20"/>
      <c r="D247" s="20"/>
      <c r="E247" s="20"/>
      <c r="F247" s="20"/>
      <c r="G247" s="20"/>
      <c r="H247" s="20"/>
      <c r="I247" s="20"/>
      <c r="J247" s="20"/>
    </row>
    <row r="248" spans="2:10">
      <c r="B248" s="20"/>
      <c r="C248" s="20"/>
      <c r="D248" s="20"/>
      <c r="E248" s="20"/>
      <c r="F248" s="20"/>
      <c r="G248" s="20"/>
      <c r="H248" s="20"/>
      <c r="I248" s="20"/>
      <c r="J248" s="20"/>
    </row>
    <row r="249" spans="2:10">
      <c r="B249" s="20"/>
      <c r="C249" s="20"/>
      <c r="D249" s="20"/>
      <c r="E249" s="20"/>
      <c r="F249" s="20"/>
      <c r="G249" s="20"/>
      <c r="H249" s="20"/>
      <c r="I249" s="20"/>
      <c r="J249" s="20"/>
    </row>
    <row r="250" spans="2:10">
      <c r="B250" s="20"/>
      <c r="C250" s="20"/>
      <c r="D250" s="20"/>
      <c r="E250" s="20"/>
      <c r="F250" s="20"/>
      <c r="G250" s="20"/>
      <c r="H250" s="20"/>
      <c r="I250" s="20"/>
      <c r="J250" s="20"/>
    </row>
    <row r="251" spans="2:10">
      <c r="B251" s="20"/>
      <c r="C251" s="20"/>
      <c r="D251" s="20"/>
      <c r="E251" s="20"/>
      <c r="F251" s="20"/>
      <c r="G251" s="20"/>
      <c r="H251" s="20"/>
      <c r="I251" s="20"/>
      <c r="J251" s="20"/>
    </row>
    <row r="252" spans="2:10">
      <c r="B252" s="20"/>
      <c r="C252" s="20"/>
      <c r="D252" s="20"/>
      <c r="E252" s="20"/>
      <c r="F252" s="20"/>
      <c r="G252" s="20"/>
      <c r="H252" s="20"/>
      <c r="I252" s="20"/>
      <c r="J252" s="20"/>
    </row>
    <row r="253" spans="2:10">
      <c r="B253" s="20"/>
      <c r="C253" s="20"/>
      <c r="D253" s="20"/>
      <c r="E253" s="20"/>
      <c r="F253" s="20"/>
      <c r="G253" s="20"/>
      <c r="H253" s="20"/>
      <c r="I253" s="20"/>
      <c r="J253" s="20"/>
    </row>
    <row r="254" spans="2:10">
      <c r="B254" s="20"/>
      <c r="C254" s="20"/>
      <c r="D254" s="20"/>
      <c r="E254" s="20"/>
      <c r="F254" s="20"/>
      <c r="G254" s="20"/>
      <c r="H254" s="20"/>
      <c r="I254" s="20"/>
      <c r="J254" s="20"/>
    </row>
    <row r="255" spans="2:10">
      <c r="B255" s="20"/>
      <c r="C255" s="20"/>
      <c r="D255" s="20"/>
      <c r="E255" s="20"/>
      <c r="F255" s="20"/>
      <c r="G255" s="20"/>
      <c r="H255" s="20"/>
      <c r="I255" s="20"/>
      <c r="J255" s="20"/>
    </row>
    <row r="256" spans="2:10">
      <c r="B256" s="20"/>
      <c r="C256" s="20"/>
      <c r="D256" s="20"/>
      <c r="E256" s="20"/>
      <c r="F256" s="20"/>
      <c r="G256" s="20"/>
      <c r="H256" s="20"/>
      <c r="I256" s="20"/>
      <c r="J256" s="20"/>
    </row>
    <row r="257" spans="2:10">
      <c r="B257" s="20"/>
      <c r="C257" s="20"/>
      <c r="D257" s="20"/>
      <c r="E257" s="20"/>
      <c r="F257" s="20"/>
      <c r="G257" s="20"/>
      <c r="H257" s="20"/>
      <c r="I257" s="20"/>
      <c r="J257" s="20"/>
    </row>
    <row r="258" spans="2:10">
      <c r="B258" s="20"/>
      <c r="C258" s="20"/>
      <c r="D258" s="20"/>
      <c r="E258" s="20"/>
      <c r="F258" s="20"/>
      <c r="G258" s="20"/>
      <c r="H258" s="20"/>
      <c r="I258" s="20"/>
      <c r="J258" s="20"/>
    </row>
    <row r="259" spans="2:10">
      <c r="B259" s="20"/>
      <c r="C259" s="20"/>
      <c r="D259" s="20"/>
      <c r="E259" s="20"/>
      <c r="F259" s="20"/>
      <c r="G259" s="20"/>
      <c r="H259" s="20"/>
      <c r="I259" s="20"/>
      <c r="J259" s="20"/>
    </row>
    <row r="260" spans="2:10">
      <c r="B260" s="20"/>
      <c r="C260" s="20"/>
      <c r="D260" s="20"/>
      <c r="E260" s="20"/>
      <c r="F260" s="20"/>
      <c r="G260" s="20"/>
      <c r="H260" s="20"/>
      <c r="I260" s="20"/>
      <c r="J260" s="20"/>
    </row>
    <row r="261" spans="2:10">
      <c r="B261" s="20"/>
      <c r="C261" s="20"/>
      <c r="D261" s="20"/>
      <c r="E261" s="20"/>
      <c r="F261" s="20"/>
      <c r="G261" s="20"/>
      <c r="H261" s="20"/>
      <c r="I261" s="20"/>
      <c r="J261" s="20"/>
    </row>
    <row r="262" spans="2:10">
      <c r="B262" s="20"/>
      <c r="C262" s="20"/>
      <c r="D262" s="20"/>
      <c r="E262" s="20"/>
      <c r="F262" s="20"/>
      <c r="G262" s="20"/>
      <c r="H262" s="20"/>
      <c r="I262" s="20"/>
      <c r="J262" s="20"/>
    </row>
    <row r="263" spans="2:10">
      <c r="B263" s="20"/>
      <c r="C263" s="20"/>
      <c r="D263" s="20"/>
      <c r="E263" s="20"/>
      <c r="F263" s="20"/>
      <c r="G263" s="20"/>
      <c r="H263" s="20"/>
      <c r="I263" s="20"/>
      <c r="J263" s="20"/>
    </row>
    <row r="264" spans="2:10">
      <c r="B264" s="20"/>
      <c r="C264" s="20"/>
      <c r="D264" s="20"/>
      <c r="E264" s="20"/>
      <c r="F264" s="20"/>
      <c r="G264" s="20"/>
      <c r="H264" s="20"/>
      <c r="I264" s="20"/>
      <c r="J264" s="20"/>
    </row>
    <row r="265" spans="2:10">
      <c r="B265" s="20"/>
      <c r="C265" s="20"/>
      <c r="D265" s="20"/>
      <c r="E265" s="20"/>
      <c r="F265" s="20"/>
      <c r="G265" s="20"/>
      <c r="H265" s="20"/>
      <c r="I265" s="20"/>
      <c r="J265" s="20"/>
    </row>
    <row r="266" spans="2:10">
      <c r="B266" s="20"/>
      <c r="C266" s="20"/>
      <c r="D266" s="20"/>
      <c r="E266" s="20"/>
      <c r="F266" s="20"/>
      <c r="G266" s="20"/>
      <c r="H266" s="20"/>
      <c r="I266" s="20"/>
      <c r="J266" s="20"/>
    </row>
    <row r="267" spans="2:10">
      <c r="B267" s="20"/>
      <c r="C267" s="20"/>
      <c r="D267" s="20"/>
      <c r="E267" s="20"/>
      <c r="F267" s="20"/>
      <c r="G267" s="20"/>
      <c r="H267" s="20"/>
      <c r="I267" s="20"/>
      <c r="J267" s="20"/>
    </row>
    <row r="268" spans="2:10">
      <c r="B268" s="20"/>
      <c r="C268" s="20"/>
      <c r="D268" s="20"/>
      <c r="E268" s="20"/>
      <c r="F268" s="20"/>
      <c r="G268" s="20"/>
      <c r="H268" s="20"/>
      <c r="I268" s="20"/>
      <c r="J268" s="20"/>
    </row>
    <row r="269" spans="2:10">
      <c r="B269" s="20"/>
      <c r="C269" s="20"/>
      <c r="D269" s="20"/>
      <c r="E269" s="20"/>
      <c r="F269" s="20"/>
      <c r="G269" s="20"/>
      <c r="H269" s="20"/>
      <c r="I269" s="20"/>
      <c r="J269" s="20"/>
    </row>
    <row r="270" spans="2:10">
      <c r="B270" s="20"/>
      <c r="C270" s="20"/>
      <c r="D270" s="20"/>
      <c r="E270" s="20"/>
      <c r="F270" s="20"/>
      <c r="G270" s="20"/>
      <c r="H270" s="20"/>
      <c r="I270" s="20"/>
      <c r="J270" s="20"/>
    </row>
    <row r="271" spans="2:10">
      <c r="B271" s="20"/>
      <c r="C271" s="20"/>
      <c r="D271" s="20"/>
      <c r="E271" s="20"/>
      <c r="F271" s="20"/>
      <c r="G271" s="20"/>
      <c r="H271" s="20"/>
      <c r="I271" s="20"/>
      <c r="J271" s="20"/>
    </row>
    <row r="272" spans="2:10">
      <c r="B272" s="20"/>
      <c r="C272" s="20"/>
      <c r="D272" s="20"/>
      <c r="E272" s="20"/>
      <c r="F272" s="20"/>
      <c r="G272" s="20"/>
      <c r="H272" s="20"/>
      <c r="I272" s="20"/>
      <c r="J272" s="20"/>
    </row>
    <row r="273" spans="2:10">
      <c r="B273" s="20"/>
      <c r="C273" s="20"/>
      <c r="D273" s="20"/>
      <c r="E273" s="20"/>
      <c r="F273" s="20"/>
      <c r="G273" s="20"/>
      <c r="H273" s="20"/>
      <c r="I273" s="20"/>
      <c r="J273" s="20"/>
    </row>
    <row r="274" spans="2:10">
      <c r="B274" s="20"/>
      <c r="C274" s="20"/>
      <c r="D274" s="20"/>
      <c r="E274" s="20"/>
      <c r="F274" s="20"/>
      <c r="G274" s="20"/>
      <c r="H274" s="20"/>
      <c r="I274" s="20"/>
      <c r="J274" s="20"/>
    </row>
    <row r="275" spans="2:10">
      <c r="B275" s="20"/>
      <c r="C275" s="20"/>
      <c r="D275" s="20"/>
      <c r="E275" s="20"/>
      <c r="F275" s="20"/>
      <c r="G275" s="20"/>
      <c r="H275" s="20"/>
      <c r="I275" s="20"/>
      <c r="J275" s="20"/>
    </row>
    <row r="276" spans="2:10">
      <c r="B276" s="20"/>
      <c r="C276" s="20"/>
      <c r="D276" s="20"/>
      <c r="E276" s="20"/>
      <c r="F276" s="20"/>
      <c r="G276" s="20"/>
      <c r="H276" s="20"/>
      <c r="I276" s="20"/>
      <c r="J276" s="20"/>
    </row>
    <row r="277" spans="2:10">
      <c r="B277" s="20"/>
      <c r="C277" s="20"/>
      <c r="D277" s="20"/>
      <c r="E277" s="20"/>
      <c r="F277" s="20"/>
      <c r="G277" s="20"/>
      <c r="H277" s="20"/>
      <c r="I277" s="20"/>
      <c r="J277" s="20"/>
    </row>
    <row r="278" spans="2:10">
      <c r="B278" s="20"/>
      <c r="C278" s="20"/>
      <c r="D278" s="20"/>
      <c r="E278" s="20"/>
      <c r="F278" s="20"/>
      <c r="G278" s="20"/>
      <c r="H278" s="20"/>
      <c r="I278" s="20"/>
      <c r="J278" s="20"/>
    </row>
    <row r="279" spans="2:10">
      <c r="B279" s="20"/>
      <c r="C279" s="20"/>
      <c r="D279" s="20"/>
      <c r="E279" s="20"/>
      <c r="F279" s="20"/>
      <c r="G279" s="20"/>
      <c r="H279" s="20"/>
      <c r="I279" s="20"/>
      <c r="J279" s="20"/>
    </row>
    <row r="280" spans="2:10">
      <c r="B280" s="20"/>
      <c r="C280" s="20"/>
      <c r="D280" s="20"/>
      <c r="E280" s="20"/>
      <c r="F280" s="20"/>
      <c r="G280" s="20"/>
      <c r="H280" s="20"/>
      <c r="I280" s="20"/>
      <c r="J280" s="20"/>
    </row>
    <row r="281" spans="2:10">
      <c r="B281" s="20"/>
      <c r="C281" s="20"/>
      <c r="D281" s="20"/>
      <c r="E281" s="20"/>
      <c r="F281" s="20"/>
      <c r="G281" s="20"/>
      <c r="H281" s="20"/>
      <c r="I281" s="20"/>
      <c r="J281" s="20"/>
    </row>
    <row r="282" spans="2:10">
      <c r="B282" s="20"/>
      <c r="C282" s="20"/>
      <c r="D282" s="20"/>
      <c r="E282" s="20"/>
      <c r="F282" s="20"/>
      <c r="G282" s="20"/>
      <c r="H282" s="20"/>
      <c r="I282" s="20"/>
      <c r="J282" s="20"/>
    </row>
    <row r="283" spans="2:10">
      <c r="B283" s="20"/>
      <c r="C283" s="20"/>
      <c r="D283" s="20"/>
      <c r="E283" s="20"/>
      <c r="F283" s="20"/>
      <c r="G283" s="20"/>
      <c r="H283" s="20"/>
      <c r="I283" s="20"/>
      <c r="J283" s="20"/>
    </row>
    <row r="284" spans="2:10">
      <c r="B284" s="20"/>
      <c r="C284" s="20"/>
      <c r="D284" s="20"/>
      <c r="E284" s="20"/>
      <c r="F284" s="20"/>
      <c r="G284" s="20"/>
      <c r="H284" s="20"/>
      <c r="I284" s="20"/>
      <c r="J284" s="20"/>
    </row>
    <row r="285" spans="2:10">
      <c r="B285" s="20"/>
      <c r="C285" s="20"/>
      <c r="D285" s="20"/>
      <c r="E285" s="20"/>
      <c r="F285" s="20"/>
      <c r="G285" s="20"/>
      <c r="H285" s="20"/>
      <c r="I285" s="20"/>
      <c r="J285" s="20"/>
    </row>
    <row r="286" spans="2:10">
      <c r="B286" s="20"/>
      <c r="C286" s="20"/>
      <c r="D286" s="20"/>
      <c r="E286" s="20"/>
      <c r="F286" s="20"/>
      <c r="G286" s="20"/>
      <c r="H286" s="20"/>
      <c r="I286" s="20"/>
      <c r="J286" s="20"/>
    </row>
    <row r="287" spans="2:10">
      <c r="B287" s="20"/>
      <c r="C287" s="20"/>
      <c r="D287" s="20"/>
      <c r="E287" s="20"/>
      <c r="F287" s="20"/>
      <c r="G287" s="20"/>
      <c r="H287" s="20"/>
      <c r="I287" s="20"/>
      <c r="J287" s="20"/>
    </row>
    <row r="288" spans="2:10">
      <c r="B288" s="20"/>
      <c r="C288" s="20"/>
      <c r="D288" s="20"/>
      <c r="E288" s="20"/>
      <c r="F288" s="20"/>
      <c r="G288" s="20"/>
      <c r="H288" s="20"/>
      <c r="I288" s="20"/>
      <c r="J288" s="20"/>
    </row>
    <row r="289" spans="2:10">
      <c r="B289" s="20"/>
      <c r="C289" s="20"/>
      <c r="D289" s="20"/>
      <c r="E289" s="20"/>
      <c r="F289" s="20"/>
      <c r="G289" s="20"/>
      <c r="H289" s="20"/>
      <c r="I289" s="20"/>
      <c r="J289" s="20"/>
    </row>
    <row r="290" spans="2:10">
      <c r="B290" s="20"/>
      <c r="C290" s="20"/>
      <c r="D290" s="20"/>
      <c r="E290" s="20"/>
      <c r="F290" s="20"/>
      <c r="G290" s="20"/>
      <c r="H290" s="20"/>
      <c r="I290" s="20"/>
      <c r="J290" s="20"/>
    </row>
    <row r="291" spans="2:10">
      <c r="B291" s="20"/>
      <c r="C291" s="20"/>
      <c r="D291" s="20"/>
      <c r="E291" s="20"/>
      <c r="F291" s="20"/>
      <c r="G291" s="20"/>
      <c r="H291" s="20"/>
      <c r="I291" s="20"/>
      <c r="J291" s="20"/>
    </row>
    <row r="292" spans="2:10">
      <c r="B292" s="20"/>
      <c r="C292" s="20"/>
      <c r="D292" s="20"/>
      <c r="E292" s="20"/>
      <c r="F292" s="20"/>
      <c r="G292" s="20"/>
      <c r="H292" s="20"/>
      <c r="I292" s="20"/>
      <c r="J292" s="20"/>
    </row>
    <row r="293" spans="2:10">
      <c r="B293" s="20"/>
      <c r="C293" s="20"/>
      <c r="D293" s="20"/>
      <c r="E293" s="20"/>
      <c r="F293" s="20"/>
      <c r="G293" s="20"/>
      <c r="H293" s="20"/>
      <c r="I293" s="20"/>
      <c r="J293" s="20"/>
    </row>
    <row r="294" spans="2:10">
      <c r="B294" s="20"/>
      <c r="C294" s="20"/>
      <c r="D294" s="20"/>
      <c r="E294" s="20"/>
      <c r="F294" s="20"/>
      <c r="G294" s="20"/>
      <c r="H294" s="20"/>
      <c r="I294" s="20"/>
      <c r="J294" s="20"/>
    </row>
    <row r="295" spans="2:10">
      <c r="B295" s="20"/>
      <c r="C295" s="20"/>
      <c r="D295" s="20"/>
      <c r="E295" s="20"/>
      <c r="F295" s="20"/>
      <c r="G295" s="20"/>
      <c r="H295" s="20"/>
      <c r="I295" s="20"/>
      <c r="J295" s="20"/>
    </row>
    <row r="296" spans="2:10">
      <c r="B296" s="20"/>
      <c r="C296" s="20"/>
      <c r="D296" s="20"/>
      <c r="E296" s="20"/>
      <c r="F296" s="20"/>
      <c r="G296" s="20"/>
      <c r="H296" s="20"/>
      <c r="I296" s="20"/>
      <c r="J296" s="20"/>
    </row>
    <row r="297" spans="2:10">
      <c r="B297" s="20"/>
      <c r="C297" s="20"/>
      <c r="D297" s="20"/>
      <c r="E297" s="20"/>
      <c r="F297" s="20"/>
      <c r="G297" s="20"/>
      <c r="H297" s="20"/>
      <c r="I297" s="20"/>
      <c r="J297" s="20"/>
    </row>
    <row r="298" spans="2:10">
      <c r="B298" s="20"/>
      <c r="C298" s="20"/>
      <c r="D298" s="20"/>
      <c r="E298" s="20"/>
      <c r="F298" s="20"/>
      <c r="G298" s="20"/>
      <c r="H298" s="20"/>
      <c r="I298" s="20"/>
      <c r="J298" s="20"/>
    </row>
    <row r="299" spans="2:10">
      <c r="B299" s="20"/>
      <c r="C299" s="20"/>
      <c r="D299" s="20"/>
      <c r="E299" s="20"/>
      <c r="F299" s="20"/>
      <c r="G299" s="20"/>
      <c r="H299" s="20"/>
      <c r="I299" s="20"/>
      <c r="J299" s="20"/>
    </row>
    <row r="300" spans="2:10">
      <c r="B300" s="20"/>
      <c r="C300" s="20"/>
      <c r="D300" s="20"/>
      <c r="E300" s="20"/>
      <c r="F300" s="20"/>
      <c r="G300" s="20"/>
      <c r="H300" s="20"/>
      <c r="I300" s="20"/>
      <c r="J300" s="20"/>
    </row>
    <row r="301" spans="2:10">
      <c r="B301" s="20"/>
      <c r="C301" s="20"/>
      <c r="D301" s="20"/>
      <c r="E301" s="20"/>
      <c r="F301" s="20"/>
      <c r="G301" s="20"/>
      <c r="H301" s="20"/>
      <c r="I301" s="20"/>
      <c r="J301" s="20"/>
    </row>
    <row r="302" spans="2:10">
      <c r="B302" s="20"/>
      <c r="C302" s="20"/>
      <c r="D302" s="20"/>
      <c r="E302" s="20"/>
      <c r="F302" s="20"/>
      <c r="G302" s="20"/>
      <c r="H302" s="20"/>
      <c r="I302" s="20"/>
      <c r="J302" s="20"/>
    </row>
    <row r="303" spans="2:10">
      <c r="B303" s="20"/>
      <c r="C303" s="20"/>
      <c r="D303" s="20"/>
      <c r="E303" s="20"/>
      <c r="F303" s="20"/>
      <c r="G303" s="20"/>
      <c r="H303" s="20"/>
      <c r="I303" s="20"/>
      <c r="J303" s="20"/>
    </row>
    <row r="304" spans="2:10">
      <c r="B304" s="20"/>
      <c r="C304" s="20"/>
      <c r="D304" s="20"/>
      <c r="E304" s="20"/>
      <c r="F304" s="20"/>
      <c r="G304" s="20"/>
      <c r="H304" s="20"/>
      <c r="I304" s="20"/>
      <c r="J304" s="20"/>
    </row>
    <row r="305" spans="2:10">
      <c r="B305" s="20"/>
      <c r="C305" s="20"/>
      <c r="D305" s="20"/>
      <c r="E305" s="20"/>
      <c r="F305" s="20"/>
      <c r="G305" s="20"/>
      <c r="H305" s="20"/>
      <c r="I305" s="20"/>
      <c r="J305" s="20"/>
    </row>
    <row r="306" spans="2:10">
      <c r="B306" s="20"/>
      <c r="C306" s="20"/>
      <c r="D306" s="20"/>
      <c r="E306" s="20"/>
      <c r="F306" s="20"/>
      <c r="G306" s="20"/>
      <c r="H306" s="20"/>
      <c r="I306" s="20"/>
      <c r="J306" s="20"/>
    </row>
    <row r="307" spans="2:10">
      <c r="B307" s="20"/>
      <c r="C307" s="20"/>
      <c r="D307" s="20"/>
      <c r="E307" s="20"/>
      <c r="F307" s="20"/>
      <c r="G307" s="20"/>
      <c r="H307" s="20"/>
      <c r="I307" s="20"/>
      <c r="J307" s="20"/>
    </row>
    <row r="308" spans="2:10">
      <c r="B308" s="20"/>
      <c r="C308" s="20"/>
      <c r="D308" s="20"/>
      <c r="E308" s="20"/>
      <c r="F308" s="20"/>
      <c r="G308" s="20"/>
      <c r="H308" s="20"/>
      <c r="I308" s="20"/>
      <c r="J308" s="20"/>
    </row>
    <row r="309" spans="2:10">
      <c r="B309" s="20"/>
      <c r="C309" s="20"/>
      <c r="D309" s="20"/>
      <c r="E309" s="20"/>
      <c r="F309" s="20"/>
      <c r="G309" s="20"/>
      <c r="H309" s="20"/>
      <c r="I309" s="20"/>
      <c r="J309" s="20"/>
    </row>
    <row r="310" spans="2:10">
      <c r="B310" s="20"/>
      <c r="C310" s="20"/>
      <c r="D310" s="20"/>
      <c r="E310" s="20"/>
      <c r="F310" s="20"/>
      <c r="G310" s="20"/>
      <c r="H310" s="20"/>
      <c r="I310" s="20"/>
      <c r="J310" s="20"/>
    </row>
    <row r="311" spans="2:10">
      <c r="B311" s="20"/>
      <c r="C311" s="20"/>
      <c r="D311" s="20"/>
      <c r="E311" s="20"/>
      <c r="F311" s="20"/>
      <c r="G311" s="20"/>
      <c r="H311" s="20"/>
      <c r="I311" s="20"/>
      <c r="J311" s="20"/>
    </row>
    <row r="312" spans="2:10">
      <c r="B312" s="20"/>
      <c r="C312" s="20"/>
      <c r="D312" s="20"/>
      <c r="E312" s="20"/>
      <c r="F312" s="20"/>
      <c r="G312" s="20"/>
      <c r="H312" s="20"/>
      <c r="I312" s="20"/>
      <c r="J312" s="20"/>
    </row>
    <row r="313" spans="2:10">
      <c r="B313" s="20"/>
      <c r="C313" s="20"/>
      <c r="D313" s="20"/>
      <c r="E313" s="20"/>
      <c r="F313" s="20"/>
      <c r="G313" s="20"/>
      <c r="H313" s="20"/>
      <c r="I313" s="20"/>
      <c r="J313" s="20"/>
    </row>
    <row r="314" spans="2:10">
      <c r="B314" s="20"/>
      <c r="C314" s="20"/>
      <c r="D314" s="20"/>
      <c r="E314" s="20"/>
      <c r="F314" s="20"/>
      <c r="G314" s="20"/>
      <c r="H314" s="20"/>
      <c r="I314" s="20"/>
      <c r="J314" s="20"/>
    </row>
    <row r="315" spans="2:10">
      <c r="B315" s="20"/>
      <c r="C315" s="20"/>
      <c r="D315" s="20"/>
      <c r="E315" s="20"/>
      <c r="F315" s="20"/>
      <c r="G315" s="20"/>
      <c r="H315" s="20"/>
      <c r="I315" s="20"/>
      <c r="J315" s="20"/>
    </row>
    <row r="316" spans="2:10">
      <c r="B316" s="20"/>
      <c r="C316" s="20"/>
      <c r="D316" s="20"/>
      <c r="E316" s="20"/>
      <c r="F316" s="20"/>
      <c r="G316" s="20"/>
      <c r="H316" s="20"/>
      <c r="I316" s="20"/>
      <c r="J316" s="20"/>
    </row>
    <row r="317" spans="2:10">
      <c r="B317" s="20"/>
      <c r="C317" s="20"/>
      <c r="D317" s="20"/>
      <c r="E317" s="20"/>
      <c r="F317" s="20"/>
      <c r="G317" s="20"/>
      <c r="H317" s="20"/>
      <c r="I317" s="20"/>
      <c r="J317" s="20"/>
    </row>
    <row r="318" spans="2:10">
      <c r="B318" s="20"/>
      <c r="C318" s="20"/>
      <c r="D318" s="20"/>
      <c r="E318" s="20"/>
      <c r="F318" s="20"/>
      <c r="G318" s="20"/>
      <c r="H318" s="20"/>
      <c r="I318" s="20"/>
      <c r="J318" s="20"/>
    </row>
    <row r="319" spans="2:10">
      <c r="B319" s="20"/>
      <c r="C319" s="20"/>
      <c r="D319" s="20"/>
      <c r="E319" s="20"/>
      <c r="F319" s="20"/>
      <c r="G319" s="20"/>
      <c r="H319" s="20"/>
      <c r="I319" s="20"/>
      <c r="J319" s="20"/>
    </row>
    <row r="320" spans="2:10">
      <c r="B320" s="20"/>
      <c r="C320" s="20"/>
      <c r="D320" s="20"/>
      <c r="E320" s="20"/>
      <c r="F320" s="20"/>
      <c r="G320" s="20"/>
      <c r="H320" s="20"/>
      <c r="I320" s="20"/>
      <c r="J320" s="20"/>
    </row>
    <row r="321" spans="2:10">
      <c r="B321" s="20"/>
      <c r="C321" s="20"/>
      <c r="D321" s="20"/>
      <c r="E321" s="20"/>
      <c r="F321" s="20"/>
      <c r="G321" s="20"/>
      <c r="H321" s="20"/>
      <c r="I321" s="20"/>
      <c r="J321" s="20"/>
    </row>
    <row r="322" spans="2:10">
      <c r="B322" s="20"/>
      <c r="C322" s="20"/>
      <c r="D322" s="20"/>
      <c r="E322" s="20"/>
      <c r="F322" s="20"/>
      <c r="G322" s="20"/>
      <c r="H322" s="20"/>
      <c r="I322" s="20"/>
      <c r="J322" s="20"/>
    </row>
    <row r="323" spans="2:10">
      <c r="B323" s="20"/>
      <c r="C323" s="20"/>
      <c r="D323" s="20"/>
      <c r="E323" s="20"/>
      <c r="F323" s="20"/>
      <c r="G323" s="20"/>
      <c r="H323" s="20"/>
      <c r="I323" s="20"/>
      <c r="J323" s="20"/>
    </row>
    <row r="324" spans="2:10">
      <c r="B324" s="20"/>
      <c r="C324" s="20"/>
      <c r="D324" s="20"/>
      <c r="E324" s="20"/>
      <c r="F324" s="20"/>
      <c r="G324" s="20"/>
      <c r="H324" s="20"/>
      <c r="I324" s="20"/>
      <c r="J324" s="20"/>
    </row>
    <row r="325" spans="2:10">
      <c r="B325" s="20"/>
      <c r="C325" s="20"/>
      <c r="D325" s="20"/>
      <c r="E325" s="20"/>
      <c r="F325" s="20"/>
      <c r="G325" s="20"/>
      <c r="H325" s="20"/>
      <c r="I325" s="20"/>
      <c r="J325" s="20"/>
    </row>
    <row r="326" spans="2:10">
      <c r="B326" s="20"/>
      <c r="C326" s="20"/>
      <c r="D326" s="20"/>
      <c r="E326" s="20"/>
      <c r="F326" s="20"/>
      <c r="G326" s="20"/>
      <c r="H326" s="20"/>
      <c r="I326" s="20"/>
      <c r="J326" s="20"/>
    </row>
    <row r="327" spans="2:10">
      <c r="B327" s="20"/>
      <c r="C327" s="20"/>
      <c r="D327" s="20"/>
      <c r="E327" s="20"/>
      <c r="F327" s="20"/>
      <c r="G327" s="20"/>
      <c r="H327" s="20"/>
      <c r="I327" s="20"/>
      <c r="J327" s="20"/>
    </row>
    <row r="328" spans="2:10">
      <c r="B328" s="20"/>
      <c r="C328" s="20"/>
      <c r="D328" s="20"/>
      <c r="E328" s="20"/>
      <c r="F328" s="20"/>
      <c r="G328" s="20"/>
      <c r="H328" s="20"/>
      <c r="I328" s="20"/>
      <c r="J328" s="20"/>
    </row>
    <row r="329" spans="2:10">
      <c r="B329" s="20"/>
      <c r="C329" s="20"/>
      <c r="D329" s="20"/>
      <c r="E329" s="20"/>
      <c r="F329" s="20"/>
      <c r="G329" s="20"/>
      <c r="H329" s="20"/>
      <c r="I329" s="20"/>
      <c r="J329" s="20"/>
    </row>
    <row r="330" spans="2:10">
      <c r="B330" s="20"/>
      <c r="C330" s="20"/>
      <c r="D330" s="20"/>
      <c r="E330" s="20"/>
      <c r="F330" s="20"/>
      <c r="G330" s="20"/>
      <c r="H330" s="20"/>
      <c r="I330" s="20"/>
      <c r="J330" s="20"/>
    </row>
    <row r="331" spans="2:10">
      <c r="B331" s="20"/>
      <c r="C331" s="20"/>
      <c r="D331" s="20"/>
      <c r="E331" s="20"/>
      <c r="F331" s="20"/>
      <c r="G331" s="20"/>
      <c r="H331" s="20"/>
      <c r="I331" s="20"/>
      <c r="J331" s="20"/>
    </row>
    <row r="332" spans="2:10">
      <c r="B332" s="20"/>
      <c r="C332" s="20"/>
      <c r="D332" s="20"/>
      <c r="E332" s="20"/>
      <c r="F332" s="20"/>
      <c r="G332" s="20"/>
      <c r="H332" s="20"/>
      <c r="I332" s="20"/>
      <c r="J332" s="20"/>
    </row>
    <row r="333" spans="2:10">
      <c r="B333" s="20"/>
      <c r="C333" s="20"/>
      <c r="D333" s="20"/>
      <c r="E333" s="20"/>
      <c r="F333" s="20"/>
      <c r="G333" s="20"/>
      <c r="H333" s="20"/>
      <c r="I333" s="20"/>
      <c r="J333" s="20"/>
    </row>
    <row r="334" spans="2:10">
      <c r="B334" s="20"/>
      <c r="C334" s="20"/>
      <c r="D334" s="20"/>
      <c r="E334" s="20"/>
      <c r="F334" s="20"/>
      <c r="G334" s="20"/>
      <c r="H334" s="20"/>
      <c r="I334" s="20"/>
      <c r="J334" s="20"/>
    </row>
    <row r="335" spans="2:10">
      <c r="B335" s="20"/>
      <c r="C335" s="20"/>
      <c r="D335" s="20"/>
      <c r="E335" s="20"/>
      <c r="F335" s="20"/>
      <c r="G335" s="20"/>
      <c r="H335" s="20"/>
      <c r="I335" s="20"/>
      <c r="J335" s="20"/>
    </row>
    <row r="336" spans="2:10">
      <c r="B336" s="20"/>
      <c r="C336" s="20"/>
      <c r="D336" s="20"/>
      <c r="E336" s="20"/>
      <c r="F336" s="20"/>
      <c r="G336" s="20"/>
      <c r="H336" s="20"/>
      <c r="I336" s="20"/>
      <c r="J336" s="20"/>
    </row>
    <row r="337" spans="2:10">
      <c r="B337" s="20"/>
      <c r="C337" s="20"/>
      <c r="D337" s="20"/>
      <c r="E337" s="20"/>
      <c r="F337" s="20"/>
      <c r="G337" s="20"/>
      <c r="H337" s="20"/>
      <c r="I337" s="20"/>
      <c r="J337" s="20"/>
    </row>
    <row r="338" spans="2:10">
      <c r="B338" s="20"/>
      <c r="C338" s="20"/>
      <c r="D338" s="20"/>
      <c r="E338" s="20"/>
      <c r="F338" s="20"/>
      <c r="G338" s="20"/>
      <c r="H338" s="20"/>
      <c r="I338" s="20"/>
      <c r="J338" s="20"/>
    </row>
    <row r="339" spans="2:10">
      <c r="B339" s="20"/>
      <c r="C339" s="20"/>
      <c r="D339" s="20"/>
      <c r="E339" s="20"/>
      <c r="F339" s="20"/>
      <c r="G339" s="20"/>
      <c r="H339" s="20"/>
      <c r="I339" s="20"/>
      <c r="J339" s="20"/>
    </row>
    <row r="340" spans="2:10">
      <c r="B340" s="20"/>
      <c r="C340" s="20"/>
      <c r="D340" s="20"/>
      <c r="E340" s="20"/>
      <c r="F340" s="20"/>
      <c r="G340" s="20"/>
      <c r="H340" s="20"/>
      <c r="I340" s="20"/>
      <c r="J340" s="20"/>
    </row>
    <row r="341" spans="2:10">
      <c r="B341" s="20"/>
      <c r="C341" s="20"/>
      <c r="D341" s="20"/>
      <c r="E341" s="20"/>
      <c r="F341" s="20"/>
      <c r="G341" s="20"/>
      <c r="H341" s="20"/>
      <c r="I341" s="20"/>
      <c r="J341" s="20"/>
    </row>
    <row r="342" spans="2:10">
      <c r="B342" s="20"/>
      <c r="C342" s="20"/>
      <c r="D342" s="20"/>
      <c r="E342" s="20"/>
      <c r="F342" s="20"/>
      <c r="G342" s="20"/>
      <c r="H342" s="20"/>
      <c r="I342" s="20"/>
      <c r="J342" s="20"/>
    </row>
    <row r="343" spans="2:10">
      <c r="B343" s="20"/>
      <c r="C343" s="20"/>
      <c r="D343" s="20"/>
      <c r="E343" s="20"/>
      <c r="F343" s="20"/>
      <c r="G343" s="20"/>
      <c r="H343" s="20"/>
      <c r="I343" s="20"/>
      <c r="J343" s="20"/>
    </row>
    <row r="344" spans="2:10">
      <c r="B344" s="20"/>
      <c r="C344" s="20"/>
      <c r="D344" s="20"/>
      <c r="E344" s="20"/>
      <c r="F344" s="20"/>
      <c r="G344" s="20"/>
      <c r="H344" s="20"/>
      <c r="I344" s="20"/>
      <c r="J344" s="20"/>
    </row>
    <row r="345" spans="2:10">
      <c r="B345" s="20"/>
      <c r="C345" s="20"/>
      <c r="D345" s="20"/>
      <c r="E345" s="20"/>
      <c r="F345" s="20"/>
      <c r="G345" s="20"/>
      <c r="H345" s="20"/>
      <c r="I345" s="20"/>
      <c r="J345" s="20"/>
    </row>
    <row r="346" spans="2:10">
      <c r="B346" s="20"/>
      <c r="C346" s="20"/>
      <c r="D346" s="20"/>
      <c r="E346" s="20"/>
      <c r="F346" s="20"/>
      <c r="G346" s="20"/>
      <c r="H346" s="20"/>
      <c r="I346" s="20"/>
      <c r="J346" s="20"/>
    </row>
    <row r="347" spans="2:10">
      <c r="B347" s="20"/>
      <c r="C347" s="20"/>
      <c r="D347" s="20"/>
      <c r="E347" s="20"/>
      <c r="F347" s="20"/>
      <c r="G347" s="20"/>
      <c r="H347" s="20"/>
      <c r="I347" s="20"/>
      <c r="J347" s="20"/>
    </row>
    <row r="348" spans="2:10">
      <c r="B348" s="20"/>
      <c r="C348" s="20"/>
      <c r="D348" s="20"/>
      <c r="E348" s="20"/>
      <c r="F348" s="20"/>
      <c r="G348" s="20"/>
      <c r="H348" s="20"/>
      <c r="I348" s="20"/>
      <c r="J348" s="20"/>
    </row>
    <row r="349" spans="2:10">
      <c r="B349" s="20"/>
      <c r="C349" s="20"/>
      <c r="D349" s="20"/>
      <c r="E349" s="20"/>
      <c r="F349" s="20"/>
      <c r="G349" s="20"/>
      <c r="H349" s="20"/>
      <c r="I349" s="20"/>
      <c r="J349" s="20"/>
    </row>
    <row r="350" spans="2:10">
      <c r="B350" s="20"/>
      <c r="C350" s="20"/>
      <c r="D350" s="20"/>
      <c r="E350" s="20"/>
      <c r="F350" s="20"/>
      <c r="G350" s="20"/>
      <c r="H350" s="20"/>
      <c r="I350" s="20"/>
      <c r="J350" s="20"/>
    </row>
    <row r="351" spans="2:10">
      <c r="B351" s="20"/>
      <c r="C351" s="20"/>
      <c r="D351" s="20"/>
      <c r="E351" s="20"/>
      <c r="F351" s="20"/>
      <c r="G351" s="20"/>
      <c r="H351" s="20"/>
      <c r="I351" s="20"/>
      <c r="J351" s="20"/>
    </row>
    <row r="352" spans="2:10">
      <c r="B352" s="20"/>
      <c r="C352" s="20"/>
      <c r="D352" s="20"/>
      <c r="E352" s="20"/>
      <c r="F352" s="20"/>
      <c r="G352" s="20"/>
      <c r="H352" s="20"/>
      <c r="I352" s="20"/>
      <c r="J352" s="20"/>
    </row>
    <row r="353" spans="2:10">
      <c r="B353" s="20"/>
      <c r="C353" s="20"/>
      <c r="D353" s="20"/>
      <c r="E353" s="20"/>
      <c r="F353" s="20"/>
      <c r="G353" s="20"/>
      <c r="H353" s="20"/>
      <c r="I353" s="20"/>
      <c r="J353" s="20"/>
    </row>
    <row r="354" spans="2:10">
      <c r="B354" s="20"/>
      <c r="C354" s="20"/>
      <c r="D354" s="20"/>
      <c r="E354" s="20"/>
      <c r="F354" s="20"/>
      <c r="G354" s="20"/>
      <c r="H354" s="20"/>
      <c r="I354" s="20"/>
      <c r="J354" s="20"/>
    </row>
    <row r="355" spans="2:10">
      <c r="B355" s="20"/>
      <c r="C355" s="20"/>
      <c r="D355" s="20"/>
      <c r="E355" s="20"/>
      <c r="F355" s="20"/>
      <c r="G355" s="20"/>
      <c r="H355" s="20"/>
      <c r="I355" s="20"/>
      <c r="J355" s="20"/>
    </row>
    <row r="356" spans="2:10">
      <c r="B356" s="20"/>
      <c r="C356" s="20"/>
      <c r="D356" s="20"/>
      <c r="E356" s="20"/>
      <c r="F356" s="20"/>
      <c r="G356" s="20"/>
      <c r="H356" s="20"/>
      <c r="I356" s="20"/>
      <c r="J356" s="20"/>
    </row>
    <row r="357" spans="2:10">
      <c r="B357" s="20"/>
      <c r="C357" s="20"/>
      <c r="D357" s="20"/>
      <c r="E357" s="20"/>
      <c r="F357" s="20"/>
      <c r="G357" s="20"/>
      <c r="H357" s="20"/>
      <c r="I357" s="20"/>
      <c r="J357" s="20"/>
    </row>
    <row r="358" spans="2:10">
      <c r="B358" s="20"/>
      <c r="C358" s="20"/>
      <c r="D358" s="20"/>
      <c r="E358" s="20"/>
      <c r="F358" s="20"/>
      <c r="G358" s="20"/>
      <c r="H358" s="20"/>
      <c r="I358" s="20"/>
      <c r="J358" s="20"/>
    </row>
    <row r="359" spans="2:10">
      <c r="B359" s="20"/>
      <c r="C359" s="20"/>
      <c r="D359" s="20"/>
      <c r="E359" s="20"/>
      <c r="F359" s="20"/>
      <c r="G359" s="20"/>
      <c r="H359" s="20"/>
      <c r="I359" s="20"/>
      <c r="J359" s="20"/>
    </row>
    <row r="360" spans="2:10">
      <c r="B360" s="20"/>
      <c r="C360" s="20"/>
      <c r="D360" s="20"/>
      <c r="E360" s="20"/>
      <c r="F360" s="20"/>
      <c r="G360" s="20"/>
      <c r="H360" s="20"/>
      <c r="I360" s="20"/>
      <c r="J360" s="20"/>
    </row>
    <row r="361" spans="2:10">
      <c r="B361" s="20"/>
      <c r="C361" s="20"/>
      <c r="D361" s="20"/>
      <c r="E361" s="20"/>
      <c r="F361" s="20"/>
      <c r="G361" s="20"/>
      <c r="H361" s="20"/>
      <c r="I361" s="20"/>
      <c r="J361" s="20"/>
    </row>
    <row r="362" spans="2:10">
      <c r="B362" s="20"/>
      <c r="C362" s="20"/>
      <c r="D362" s="20"/>
      <c r="E362" s="20"/>
      <c r="F362" s="20"/>
      <c r="G362" s="20"/>
      <c r="H362" s="20"/>
      <c r="I362" s="20"/>
      <c r="J362" s="20"/>
    </row>
    <row r="363" spans="2:10">
      <c r="B363" s="20"/>
      <c r="C363" s="20"/>
      <c r="D363" s="20"/>
      <c r="E363" s="20"/>
      <c r="F363" s="20"/>
      <c r="G363" s="20"/>
      <c r="H363" s="20"/>
      <c r="I363" s="20"/>
      <c r="J363" s="20"/>
    </row>
    <row r="364" spans="2:10">
      <c r="B364" s="20"/>
      <c r="C364" s="20"/>
      <c r="D364" s="20"/>
      <c r="E364" s="20"/>
      <c r="F364" s="20"/>
      <c r="G364" s="20"/>
      <c r="H364" s="20"/>
      <c r="I364" s="20"/>
      <c r="J364" s="20"/>
    </row>
    <row r="365" spans="2:10">
      <c r="B365" s="20"/>
      <c r="C365" s="20"/>
      <c r="D365" s="20"/>
      <c r="E365" s="20"/>
      <c r="F365" s="20"/>
      <c r="G365" s="20"/>
      <c r="H365" s="20"/>
      <c r="I365" s="20"/>
      <c r="J365" s="20"/>
    </row>
    <row r="366" spans="2:10">
      <c r="B366" s="20"/>
      <c r="C366" s="20"/>
      <c r="D366" s="20"/>
      <c r="E366" s="20"/>
      <c r="F366" s="20"/>
      <c r="G366" s="20"/>
      <c r="H366" s="20"/>
      <c r="I366" s="20"/>
      <c r="J366" s="20"/>
    </row>
    <row r="367" spans="2:10">
      <c r="B367" s="20"/>
      <c r="C367" s="20"/>
      <c r="D367" s="20"/>
      <c r="E367" s="20"/>
      <c r="F367" s="20"/>
      <c r="G367" s="20"/>
      <c r="H367" s="20"/>
      <c r="I367" s="20"/>
      <c r="J367" s="20"/>
    </row>
    <row r="368" spans="2:10">
      <c r="B368" s="20"/>
      <c r="C368" s="20"/>
      <c r="D368" s="20"/>
      <c r="E368" s="20"/>
      <c r="F368" s="20"/>
      <c r="G368" s="20"/>
      <c r="H368" s="20"/>
      <c r="I368" s="20"/>
      <c r="J368" s="20"/>
    </row>
    <row r="369" spans="2:10">
      <c r="B369" s="20"/>
      <c r="C369" s="20"/>
      <c r="D369" s="20"/>
      <c r="E369" s="20"/>
      <c r="F369" s="20"/>
      <c r="G369" s="20"/>
      <c r="H369" s="20"/>
      <c r="I369" s="20"/>
      <c r="J369" s="20"/>
    </row>
    <row r="370" spans="2:10">
      <c r="B370" s="20"/>
      <c r="C370" s="20"/>
      <c r="D370" s="20"/>
      <c r="E370" s="20"/>
      <c r="F370" s="20"/>
      <c r="G370" s="20"/>
      <c r="H370" s="20"/>
      <c r="I370" s="20"/>
      <c r="J370" s="20"/>
    </row>
    <row r="371" spans="2:10">
      <c r="B371" s="20"/>
      <c r="C371" s="20"/>
      <c r="D371" s="20"/>
      <c r="E371" s="20"/>
      <c r="F371" s="20"/>
      <c r="G371" s="20"/>
      <c r="H371" s="20"/>
      <c r="I371" s="20"/>
      <c r="J371" s="20"/>
    </row>
    <row r="372" spans="2:10">
      <c r="B372" s="20"/>
      <c r="C372" s="20"/>
      <c r="D372" s="20"/>
      <c r="E372" s="20"/>
      <c r="F372" s="20"/>
      <c r="G372" s="20"/>
      <c r="H372" s="20"/>
      <c r="I372" s="20"/>
      <c r="J372" s="20"/>
    </row>
    <row r="373" spans="2:10">
      <c r="B373" s="20"/>
      <c r="C373" s="20"/>
      <c r="D373" s="20"/>
      <c r="E373" s="20"/>
      <c r="F373" s="20"/>
      <c r="G373" s="20"/>
      <c r="H373" s="20"/>
      <c r="I373" s="20"/>
      <c r="J373" s="20"/>
    </row>
    <row r="374" spans="2:10">
      <c r="B374" s="20"/>
      <c r="C374" s="20"/>
      <c r="D374" s="20"/>
      <c r="E374" s="20"/>
      <c r="F374" s="20"/>
      <c r="G374" s="20"/>
      <c r="H374" s="20"/>
      <c r="I374" s="20"/>
      <c r="J374" s="20"/>
    </row>
    <row r="375" spans="2:10">
      <c r="B375" s="20"/>
      <c r="C375" s="20"/>
      <c r="D375" s="20"/>
      <c r="E375" s="20"/>
      <c r="F375" s="20"/>
      <c r="G375" s="20"/>
      <c r="H375" s="20"/>
      <c r="I375" s="20"/>
      <c r="J375" s="20"/>
    </row>
    <row r="376" spans="2:10">
      <c r="B376" s="20"/>
      <c r="C376" s="20"/>
      <c r="D376" s="20"/>
      <c r="E376" s="20"/>
      <c r="F376" s="20"/>
      <c r="G376" s="20"/>
      <c r="H376" s="20"/>
      <c r="I376" s="20"/>
      <c r="J376" s="20"/>
    </row>
    <row r="377" spans="2:10">
      <c r="B377" s="20"/>
      <c r="C377" s="20"/>
      <c r="D377" s="20"/>
      <c r="E377" s="20"/>
      <c r="F377" s="20"/>
      <c r="G377" s="20"/>
      <c r="H377" s="20"/>
      <c r="I377" s="20"/>
      <c r="J377" s="20"/>
    </row>
    <row r="378" spans="2:10">
      <c r="B378" s="20"/>
      <c r="C378" s="20"/>
      <c r="D378" s="20"/>
      <c r="E378" s="20"/>
      <c r="F378" s="20"/>
      <c r="G378" s="20"/>
      <c r="H378" s="20"/>
      <c r="I378" s="20"/>
      <c r="J378" s="20"/>
    </row>
    <row r="379" spans="2:10">
      <c r="B379" s="20"/>
      <c r="C379" s="20"/>
      <c r="D379" s="20"/>
      <c r="E379" s="20"/>
      <c r="F379" s="20"/>
      <c r="G379" s="20"/>
      <c r="H379" s="20"/>
      <c r="I379" s="20"/>
      <c r="J379" s="20"/>
    </row>
    <row r="380" spans="2:10">
      <c r="B380" s="20"/>
      <c r="C380" s="20"/>
      <c r="D380" s="20"/>
      <c r="E380" s="20"/>
      <c r="F380" s="20"/>
      <c r="G380" s="20"/>
      <c r="H380" s="20"/>
      <c r="I380" s="20"/>
      <c r="J380" s="20"/>
    </row>
    <row r="381" spans="2:10">
      <c r="B381" s="20"/>
      <c r="C381" s="20"/>
      <c r="D381" s="20"/>
      <c r="E381" s="20"/>
      <c r="F381" s="20"/>
      <c r="G381" s="20"/>
      <c r="H381" s="20"/>
      <c r="I381" s="20"/>
      <c r="J381" s="20"/>
    </row>
    <row r="382" spans="2:10">
      <c r="B382" s="20"/>
      <c r="C382" s="20"/>
      <c r="D382" s="20"/>
      <c r="E382" s="20"/>
      <c r="F382" s="20"/>
      <c r="G382" s="20"/>
      <c r="H382" s="20"/>
      <c r="I382" s="20"/>
      <c r="J382" s="20"/>
    </row>
    <row r="383" spans="2:10">
      <c r="B383" s="20"/>
      <c r="C383" s="20"/>
      <c r="D383" s="20"/>
      <c r="E383" s="20"/>
      <c r="F383" s="20"/>
      <c r="G383" s="20"/>
      <c r="H383" s="20"/>
      <c r="I383" s="20"/>
      <c r="J383" s="20"/>
    </row>
    <row r="384" spans="2:10">
      <c r="B384" s="20"/>
      <c r="C384" s="20"/>
      <c r="D384" s="20"/>
      <c r="E384" s="20"/>
      <c r="F384" s="20"/>
      <c r="G384" s="20"/>
      <c r="H384" s="20"/>
      <c r="I384" s="20"/>
      <c r="J384" s="20"/>
    </row>
    <row r="385" spans="2:10">
      <c r="B385" s="20"/>
      <c r="C385" s="20"/>
      <c r="D385" s="20"/>
      <c r="E385" s="20"/>
      <c r="F385" s="20"/>
      <c r="G385" s="20"/>
      <c r="H385" s="20"/>
      <c r="I385" s="20"/>
      <c r="J385" s="20"/>
    </row>
    <row r="386" spans="2:10">
      <c r="B386" s="20"/>
      <c r="C386" s="20"/>
      <c r="D386" s="20"/>
      <c r="E386" s="20"/>
      <c r="F386" s="20"/>
      <c r="G386" s="20"/>
      <c r="H386" s="20"/>
      <c r="I386" s="20"/>
      <c r="J386" s="20"/>
    </row>
    <row r="387" spans="2:10">
      <c r="B387" s="20"/>
      <c r="C387" s="20"/>
      <c r="D387" s="20"/>
      <c r="E387" s="20"/>
      <c r="F387" s="20"/>
      <c r="G387" s="20"/>
      <c r="H387" s="20"/>
      <c r="I387" s="20"/>
      <c r="J387" s="20"/>
    </row>
    <row r="388" spans="2:10">
      <c r="B388" s="20"/>
      <c r="C388" s="20"/>
      <c r="D388" s="20"/>
      <c r="E388" s="20"/>
      <c r="F388" s="20"/>
      <c r="G388" s="20"/>
      <c r="H388" s="20"/>
      <c r="I388" s="20"/>
      <c r="J388" s="20"/>
    </row>
    <row r="389" spans="2:10">
      <c r="B389" s="20"/>
      <c r="C389" s="20"/>
      <c r="D389" s="20"/>
      <c r="E389" s="20"/>
      <c r="F389" s="20"/>
      <c r="G389" s="20"/>
      <c r="H389" s="20"/>
      <c r="I389" s="20"/>
      <c r="J389" s="20"/>
    </row>
    <row r="390" spans="2:10">
      <c r="B390" s="20"/>
      <c r="C390" s="20"/>
      <c r="D390" s="20"/>
      <c r="E390" s="20"/>
      <c r="F390" s="20"/>
      <c r="G390" s="20"/>
      <c r="H390" s="20"/>
      <c r="I390" s="20"/>
      <c r="J390" s="20"/>
    </row>
    <row r="391" spans="2:10">
      <c r="B391" s="20"/>
      <c r="C391" s="20"/>
      <c r="D391" s="20"/>
      <c r="E391" s="20"/>
      <c r="F391" s="20"/>
      <c r="G391" s="20"/>
      <c r="H391" s="20"/>
      <c r="I391" s="20"/>
      <c r="J391" s="20"/>
    </row>
    <row r="392" spans="2:10">
      <c r="B392" s="20"/>
      <c r="C392" s="20"/>
      <c r="D392" s="20"/>
      <c r="E392" s="20"/>
      <c r="F392" s="20"/>
      <c r="G392" s="20"/>
      <c r="H392" s="20"/>
      <c r="I392" s="20"/>
      <c r="J392" s="20"/>
    </row>
    <row r="393" spans="2:10">
      <c r="B393" s="20"/>
      <c r="C393" s="20"/>
      <c r="D393" s="20"/>
      <c r="E393" s="20"/>
      <c r="F393" s="20"/>
      <c r="G393" s="20"/>
      <c r="H393" s="20"/>
      <c r="I393" s="20"/>
      <c r="J393" s="20"/>
    </row>
    <row r="394" spans="2:10">
      <c r="B394" s="20"/>
      <c r="C394" s="20"/>
      <c r="D394" s="20"/>
      <c r="E394" s="20"/>
      <c r="F394" s="20"/>
      <c r="G394" s="20"/>
      <c r="H394" s="20"/>
      <c r="I394" s="20"/>
      <c r="J394" s="20"/>
    </row>
    <row r="395" spans="2:10">
      <c r="B395" s="20"/>
      <c r="C395" s="20"/>
      <c r="D395" s="20"/>
      <c r="E395" s="20"/>
      <c r="F395" s="20"/>
      <c r="G395" s="20"/>
      <c r="H395" s="20"/>
      <c r="I395" s="20"/>
      <c r="J395" s="20"/>
    </row>
    <row r="396" spans="2:10">
      <c r="B396" s="20"/>
      <c r="C396" s="20"/>
      <c r="D396" s="20"/>
      <c r="E396" s="20"/>
      <c r="F396" s="20"/>
      <c r="G396" s="20"/>
      <c r="H396" s="20"/>
      <c r="I396" s="20"/>
      <c r="J396" s="20"/>
    </row>
    <row r="397" spans="2:10">
      <c r="B397" s="20"/>
      <c r="C397" s="20"/>
      <c r="D397" s="20"/>
      <c r="E397" s="20"/>
      <c r="F397" s="20"/>
      <c r="G397" s="20"/>
      <c r="H397" s="20"/>
      <c r="I397" s="20"/>
      <c r="J397" s="20"/>
    </row>
    <row r="398" spans="2:10">
      <c r="B398" s="20"/>
      <c r="C398" s="20"/>
      <c r="D398" s="20"/>
      <c r="E398" s="20"/>
      <c r="F398" s="20"/>
      <c r="G398" s="20"/>
      <c r="H398" s="20"/>
      <c r="I398" s="20"/>
      <c r="J398" s="20"/>
    </row>
    <row r="399" spans="2:10">
      <c r="B399" s="20"/>
      <c r="C399" s="20"/>
      <c r="D399" s="20"/>
      <c r="E399" s="20"/>
      <c r="F399" s="20"/>
      <c r="G399" s="20"/>
      <c r="H399" s="20"/>
      <c r="I399" s="20"/>
      <c r="J399" s="20"/>
    </row>
    <row r="400" spans="2:10">
      <c r="B400" s="20"/>
      <c r="C400" s="20"/>
      <c r="D400" s="20"/>
      <c r="E400" s="20"/>
      <c r="F400" s="20"/>
      <c r="G400" s="20"/>
      <c r="H400" s="20"/>
      <c r="I400" s="20"/>
      <c r="J400" s="20"/>
    </row>
    <row r="401" spans="2:10">
      <c r="B401" s="20"/>
      <c r="C401" s="20"/>
      <c r="D401" s="20"/>
      <c r="E401" s="20"/>
      <c r="F401" s="20"/>
      <c r="G401" s="20"/>
      <c r="H401" s="20"/>
      <c r="I401" s="20"/>
      <c r="J401" s="20"/>
    </row>
    <row r="402" spans="2:10">
      <c r="B402" s="20"/>
      <c r="C402" s="20"/>
      <c r="D402" s="20"/>
      <c r="E402" s="20"/>
      <c r="F402" s="20"/>
      <c r="G402" s="20"/>
      <c r="H402" s="20"/>
      <c r="I402" s="20"/>
      <c r="J402" s="20"/>
    </row>
    <row r="403" spans="2:10">
      <c r="B403" s="20"/>
      <c r="C403" s="20"/>
      <c r="D403" s="20"/>
      <c r="E403" s="20"/>
      <c r="F403" s="20"/>
      <c r="G403" s="20"/>
      <c r="H403" s="20"/>
      <c r="I403" s="20"/>
      <c r="J403" s="20"/>
    </row>
    <row r="404" spans="2:10">
      <c r="B404" s="20"/>
      <c r="C404" s="20"/>
      <c r="D404" s="20"/>
      <c r="E404" s="20"/>
      <c r="F404" s="20"/>
      <c r="G404" s="20"/>
      <c r="H404" s="20"/>
      <c r="I404" s="20"/>
      <c r="J404" s="20"/>
    </row>
    <row r="405" spans="2:10">
      <c r="B405" s="20"/>
      <c r="C405" s="20"/>
      <c r="D405" s="20"/>
      <c r="E405" s="20"/>
      <c r="F405" s="20"/>
      <c r="G405" s="20"/>
      <c r="H405" s="20"/>
      <c r="I405" s="20"/>
      <c r="J405" s="20"/>
    </row>
    <row r="406" spans="2:10">
      <c r="B406" s="20"/>
      <c r="C406" s="20"/>
      <c r="D406" s="20"/>
      <c r="E406" s="20"/>
      <c r="F406" s="20"/>
      <c r="G406" s="20"/>
      <c r="H406" s="20"/>
      <c r="I406" s="20"/>
      <c r="J406" s="20"/>
    </row>
    <row r="407" spans="2:10">
      <c r="B407" s="20"/>
      <c r="C407" s="20"/>
      <c r="D407" s="20"/>
      <c r="E407" s="20"/>
      <c r="F407" s="20"/>
      <c r="G407" s="20"/>
      <c r="H407" s="20"/>
      <c r="I407" s="20"/>
      <c r="J407" s="20"/>
    </row>
    <row r="408" spans="2:10">
      <c r="B408" s="20"/>
      <c r="C408" s="20"/>
      <c r="D408" s="20"/>
      <c r="E408" s="20"/>
      <c r="F408" s="20"/>
      <c r="G408" s="20"/>
      <c r="H408" s="20"/>
      <c r="I408" s="20"/>
      <c r="J408" s="20"/>
    </row>
    <row r="409" spans="2:10">
      <c r="B409" s="20"/>
      <c r="C409" s="20"/>
      <c r="D409" s="20"/>
      <c r="E409" s="20"/>
      <c r="F409" s="20"/>
      <c r="G409" s="20"/>
      <c r="H409" s="20"/>
      <c r="I409" s="20"/>
      <c r="J409" s="20"/>
    </row>
    <row r="410" spans="2:10">
      <c r="B410" s="20"/>
      <c r="C410" s="20"/>
      <c r="D410" s="20"/>
      <c r="E410" s="20"/>
      <c r="F410" s="20"/>
      <c r="G410" s="20"/>
      <c r="H410" s="20"/>
      <c r="I410" s="20"/>
      <c r="J410" s="20"/>
    </row>
    <row r="411" spans="2:10">
      <c r="B411" s="20"/>
      <c r="C411" s="20"/>
      <c r="D411" s="20"/>
      <c r="E411" s="20"/>
      <c r="F411" s="20"/>
      <c r="G411" s="20"/>
      <c r="H411" s="20"/>
      <c r="I411" s="20"/>
      <c r="J411" s="20"/>
    </row>
    <row r="412" spans="2:10">
      <c r="B412" s="20"/>
      <c r="C412" s="20"/>
      <c r="D412" s="20"/>
      <c r="E412" s="20"/>
      <c r="F412" s="20"/>
      <c r="G412" s="20"/>
      <c r="H412" s="20"/>
      <c r="I412" s="20"/>
      <c r="J412" s="20"/>
    </row>
    <row r="413" spans="2:10">
      <c r="B413" s="20"/>
      <c r="C413" s="20"/>
      <c r="D413" s="20"/>
      <c r="E413" s="20"/>
      <c r="F413" s="20"/>
      <c r="G413" s="20"/>
      <c r="H413" s="20"/>
      <c r="I413" s="20"/>
      <c r="J413" s="20"/>
    </row>
    <row r="414" spans="2:10">
      <c r="B414" s="20"/>
      <c r="C414" s="20"/>
      <c r="D414" s="20"/>
      <c r="E414" s="20"/>
      <c r="F414" s="20"/>
      <c r="G414" s="20"/>
      <c r="H414" s="20"/>
      <c r="I414" s="20"/>
      <c r="J414" s="20"/>
    </row>
    <row r="415" spans="2:10">
      <c r="B415" s="20"/>
      <c r="C415" s="20"/>
      <c r="D415" s="20"/>
      <c r="E415" s="20"/>
      <c r="F415" s="20"/>
      <c r="G415" s="20"/>
      <c r="H415" s="20"/>
      <c r="I415" s="20"/>
      <c r="J415" s="20"/>
    </row>
    <row r="416" spans="2:10">
      <c r="B416" s="20"/>
      <c r="C416" s="20"/>
      <c r="D416" s="20"/>
      <c r="E416" s="20"/>
      <c r="F416" s="20"/>
      <c r="G416" s="20"/>
      <c r="H416" s="20"/>
      <c r="I416" s="20"/>
      <c r="J416" s="20"/>
    </row>
    <row r="417" spans="2:10">
      <c r="B417" s="20"/>
      <c r="C417" s="20"/>
      <c r="D417" s="20"/>
      <c r="E417" s="20"/>
      <c r="F417" s="20"/>
      <c r="G417" s="20"/>
      <c r="H417" s="20"/>
      <c r="I417" s="20"/>
      <c r="J417" s="20"/>
    </row>
    <row r="418" spans="2:10">
      <c r="B418" s="20"/>
      <c r="C418" s="20"/>
      <c r="D418" s="20"/>
      <c r="E418" s="20"/>
      <c r="F418" s="20"/>
      <c r="G418" s="20"/>
      <c r="H418" s="20"/>
      <c r="I418" s="20"/>
      <c r="J418" s="20"/>
    </row>
    <row r="419" spans="2:10">
      <c r="B419" s="20"/>
      <c r="C419" s="20"/>
      <c r="D419" s="20"/>
      <c r="E419" s="20"/>
      <c r="F419" s="20"/>
      <c r="G419" s="20"/>
      <c r="H419" s="20"/>
      <c r="I419" s="20"/>
      <c r="J419" s="20"/>
    </row>
    <row r="420" spans="2:10">
      <c r="B420" s="20"/>
      <c r="C420" s="20"/>
      <c r="D420" s="20"/>
      <c r="E420" s="20"/>
      <c r="F420" s="20"/>
      <c r="G420" s="20"/>
      <c r="H420" s="20"/>
      <c r="I420" s="20"/>
      <c r="J420" s="20"/>
    </row>
    <row r="421" spans="2:10">
      <c r="B421" s="20"/>
      <c r="C421" s="20"/>
      <c r="D421" s="20"/>
      <c r="E421" s="20"/>
      <c r="F421" s="20"/>
      <c r="G421" s="20"/>
      <c r="H421" s="20"/>
      <c r="I421" s="20"/>
      <c r="J421" s="20"/>
    </row>
    <row r="422" spans="2:10">
      <c r="B422" s="20"/>
      <c r="C422" s="20"/>
      <c r="D422" s="20"/>
      <c r="E422" s="20"/>
      <c r="F422" s="20"/>
      <c r="G422" s="20"/>
      <c r="H422" s="20"/>
      <c r="I422" s="20"/>
      <c r="J422" s="20"/>
    </row>
    <row r="423" spans="2:10">
      <c r="B423" s="20"/>
      <c r="C423" s="20"/>
      <c r="D423" s="20"/>
      <c r="E423" s="20"/>
      <c r="F423" s="20"/>
      <c r="G423" s="20"/>
      <c r="H423" s="20"/>
      <c r="I423" s="20"/>
      <c r="J423" s="20"/>
    </row>
    <row r="424" spans="2:10">
      <c r="B424" s="20"/>
      <c r="C424" s="20"/>
      <c r="D424" s="20"/>
      <c r="E424" s="20"/>
      <c r="F424" s="20"/>
      <c r="G424" s="20"/>
      <c r="H424" s="20"/>
      <c r="I424" s="20"/>
      <c r="J424" s="20"/>
    </row>
    <row r="425" spans="2:10">
      <c r="B425" s="20"/>
      <c r="C425" s="20"/>
      <c r="D425" s="20"/>
      <c r="E425" s="20"/>
      <c r="F425" s="20"/>
      <c r="G425" s="20"/>
      <c r="H425" s="20"/>
      <c r="I425" s="20"/>
      <c r="J425" s="20"/>
    </row>
    <row r="426" spans="2:10">
      <c r="B426" s="20"/>
      <c r="C426" s="20"/>
      <c r="D426" s="20"/>
      <c r="E426" s="20"/>
      <c r="F426" s="20"/>
      <c r="G426" s="20"/>
      <c r="H426" s="20"/>
      <c r="I426" s="20"/>
      <c r="J426" s="20"/>
    </row>
    <row r="427" spans="2:10">
      <c r="B427" s="20"/>
      <c r="C427" s="20"/>
      <c r="D427" s="20"/>
      <c r="E427" s="20"/>
      <c r="F427" s="20"/>
      <c r="G427" s="20"/>
      <c r="H427" s="20"/>
      <c r="I427" s="20"/>
      <c r="J427" s="20"/>
    </row>
    <row r="428" spans="2:10">
      <c r="B428" s="20"/>
      <c r="C428" s="20"/>
      <c r="D428" s="20"/>
      <c r="E428" s="20"/>
      <c r="F428" s="20"/>
      <c r="G428" s="20"/>
      <c r="H428" s="20"/>
      <c r="I428" s="20"/>
      <c r="J428" s="20"/>
    </row>
    <row r="429" spans="2:10">
      <c r="B429" s="20"/>
      <c r="C429" s="20"/>
      <c r="D429" s="20"/>
      <c r="E429" s="20"/>
      <c r="F429" s="20"/>
      <c r="G429" s="20"/>
      <c r="H429" s="20"/>
      <c r="I429" s="20"/>
      <c r="J429" s="20"/>
    </row>
    <row r="430" spans="2:10">
      <c r="B430" s="20"/>
      <c r="C430" s="20"/>
      <c r="D430" s="20"/>
      <c r="E430" s="20"/>
      <c r="F430" s="20"/>
      <c r="G430" s="20"/>
      <c r="H430" s="20"/>
      <c r="I430" s="20"/>
      <c r="J430" s="20"/>
    </row>
    <row r="431" spans="2:10">
      <c r="B431" s="20"/>
      <c r="C431" s="20"/>
      <c r="D431" s="20"/>
      <c r="E431" s="20"/>
      <c r="F431" s="20"/>
      <c r="G431" s="20"/>
      <c r="H431" s="20"/>
      <c r="I431" s="20"/>
      <c r="J431" s="20"/>
    </row>
    <row r="432" spans="2:10">
      <c r="B432" s="20"/>
      <c r="C432" s="20"/>
      <c r="D432" s="20"/>
      <c r="E432" s="20"/>
      <c r="F432" s="20"/>
      <c r="G432" s="20"/>
      <c r="H432" s="20"/>
      <c r="I432" s="20"/>
      <c r="J432" s="20"/>
    </row>
    <row r="433" spans="2:10">
      <c r="B433" s="20"/>
      <c r="C433" s="20"/>
      <c r="D433" s="20"/>
      <c r="E433" s="20"/>
      <c r="F433" s="20"/>
      <c r="G433" s="20"/>
      <c r="H433" s="20"/>
      <c r="I433" s="20"/>
      <c r="J433" s="20"/>
    </row>
    <row r="434" spans="2:10">
      <c r="B434" s="20"/>
      <c r="C434" s="20"/>
      <c r="D434" s="20"/>
      <c r="E434" s="20"/>
      <c r="F434" s="20"/>
      <c r="G434" s="20"/>
      <c r="H434" s="20"/>
      <c r="I434" s="20"/>
      <c r="J434" s="20"/>
    </row>
    <row r="435" spans="2:10">
      <c r="B435" s="20"/>
      <c r="C435" s="20"/>
      <c r="D435" s="20"/>
      <c r="E435" s="20"/>
      <c r="F435" s="20"/>
      <c r="G435" s="20"/>
      <c r="H435" s="20"/>
      <c r="I435" s="20"/>
      <c r="J435" s="20"/>
    </row>
    <row r="436" spans="2:10">
      <c r="B436" s="20"/>
      <c r="C436" s="20"/>
      <c r="D436" s="20"/>
      <c r="E436" s="20"/>
      <c r="F436" s="20"/>
      <c r="G436" s="20"/>
      <c r="H436" s="20"/>
      <c r="I436" s="20"/>
      <c r="J436" s="20"/>
    </row>
    <row r="437" spans="2:10">
      <c r="B437" s="20"/>
      <c r="C437" s="20"/>
      <c r="D437" s="20"/>
      <c r="E437" s="20"/>
      <c r="F437" s="20"/>
      <c r="G437" s="20"/>
      <c r="H437" s="20"/>
      <c r="I437" s="20"/>
      <c r="J437" s="20"/>
    </row>
    <row r="438" spans="2:10">
      <c r="B438" s="20"/>
      <c r="C438" s="20"/>
      <c r="D438" s="20"/>
      <c r="E438" s="20"/>
      <c r="F438" s="20"/>
      <c r="G438" s="20"/>
      <c r="H438" s="20"/>
      <c r="I438" s="20"/>
      <c r="J438" s="20"/>
    </row>
    <row r="439" spans="2:10">
      <c r="B439" s="20"/>
      <c r="C439" s="20"/>
      <c r="D439" s="20"/>
      <c r="E439" s="20"/>
      <c r="F439" s="20"/>
      <c r="G439" s="20"/>
      <c r="H439" s="20"/>
      <c r="I439" s="20"/>
      <c r="J439" s="20"/>
    </row>
    <row r="440" spans="2:10">
      <c r="B440" s="20"/>
      <c r="C440" s="20"/>
      <c r="D440" s="20"/>
      <c r="E440" s="20"/>
      <c r="F440" s="20"/>
      <c r="G440" s="20"/>
      <c r="H440" s="20"/>
      <c r="I440" s="20"/>
      <c r="J440" s="20"/>
    </row>
    <row r="441" spans="2:10">
      <c r="B441" s="20"/>
      <c r="C441" s="20"/>
      <c r="D441" s="20"/>
      <c r="E441" s="20"/>
      <c r="F441" s="20"/>
      <c r="G441" s="20"/>
      <c r="H441" s="20"/>
      <c r="I441" s="20"/>
      <c r="J441" s="20"/>
    </row>
    <row r="442" spans="2:10">
      <c r="B442" s="20"/>
      <c r="C442" s="20"/>
      <c r="D442" s="20"/>
      <c r="E442" s="20"/>
      <c r="F442" s="20"/>
      <c r="G442" s="20"/>
      <c r="H442" s="20"/>
      <c r="I442" s="20"/>
      <c r="J442" s="20"/>
    </row>
    <row r="443" spans="2:10">
      <c r="B443" s="20"/>
      <c r="C443" s="20"/>
      <c r="D443" s="20"/>
      <c r="E443" s="20"/>
      <c r="F443" s="20"/>
      <c r="G443" s="20"/>
      <c r="H443" s="20"/>
      <c r="I443" s="20"/>
      <c r="J443" s="20"/>
    </row>
    <row r="444" spans="2:10">
      <c r="B444" s="20"/>
      <c r="C444" s="20"/>
      <c r="D444" s="20"/>
      <c r="E444" s="20"/>
      <c r="F444" s="20"/>
      <c r="G444" s="20"/>
      <c r="H444" s="20"/>
      <c r="I444" s="20"/>
      <c r="J444" s="20"/>
    </row>
    <row r="445" spans="2:10">
      <c r="B445" s="20"/>
      <c r="C445" s="20"/>
      <c r="D445" s="20"/>
      <c r="E445" s="20"/>
      <c r="F445" s="20"/>
      <c r="G445" s="20"/>
      <c r="H445" s="20"/>
      <c r="I445" s="20"/>
      <c r="J445" s="20"/>
    </row>
    <row r="446" spans="2:10">
      <c r="B446" s="20"/>
      <c r="C446" s="20"/>
      <c r="D446" s="20"/>
      <c r="E446" s="20"/>
      <c r="F446" s="20"/>
      <c r="G446" s="20"/>
      <c r="H446" s="20"/>
      <c r="I446" s="20"/>
      <c r="J446" s="20"/>
    </row>
    <row r="447" spans="2:10">
      <c r="B447" s="20"/>
      <c r="C447" s="20"/>
      <c r="D447" s="20"/>
      <c r="E447" s="20"/>
      <c r="F447" s="20"/>
      <c r="G447" s="20"/>
      <c r="H447" s="20"/>
      <c r="I447" s="20"/>
      <c r="J447" s="20"/>
    </row>
    <row r="448" spans="2:10">
      <c r="B448" s="20"/>
      <c r="C448" s="20"/>
      <c r="D448" s="20"/>
      <c r="E448" s="20"/>
      <c r="F448" s="20"/>
      <c r="G448" s="20"/>
      <c r="H448" s="20"/>
      <c r="I448" s="20"/>
      <c r="J448" s="20"/>
    </row>
    <row r="449" spans="2:10">
      <c r="B449" s="20"/>
      <c r="C449" s="20"/>
      <c r="D449" s="20"/>
      <c r="E449" s="20"/>
      <c r="F449" s="20"/>
      <c r="G449" s="20"/>
      <c r="H449" s="20"/>
      <c r="I449" s="20"/>
      <c r="J449" s="20"/>
    </row>
    <row r="450" spans="2:10">
      <c r="B450" s="20"/>
      <c r="C450" s="20"/>
      <c r="D450" s="20"/>
      <c r="E450" s="20"/>
      <c r="F450" s="20"/>
      <c r="G450" s="20"/>
      <c r="H450" s="20"/>
      <c r="I450" s="20"/>
      <c r="J450" s="20"/>
    </row>
    <row r="451" spans="2:10">
      <c r="B451" s="20"/>
      <c r="C451" s="20"/>
      <c r="D451" s="20"/>
      <c r="E451" s="20"/>
      <c r="F451" s="20"/>
      <c r="G451" s="20"/>
      <c r="H451" s="20"/>
      <c r="I451" s="20"/>
      <c r="J451" s="20"/>
    </row>
    <row r="452" spans="2:10">
      <c r="B452" s="20"/>
      <c r="C452" s="20"/>
      <c r="D452" s="20"/>
      <c r="E452" s="20"/>
      <c r="F452" s="20"/>
      <c r="G452" s="20"/>
      <c r="H452" s="20"/>
      <c r="I452" s="20"/>
      <c r="J452" s="20"/>
    </row>
    <row r="453" spans="2:10">
      <c r="B453" s="20"/>
      <c r="C453" s="20"/>
      <c r="D453" s="20"/>
      <c r="E453" s="20"/>
      <c r="F453" s="20"/>
      <c r="G453" s="20"/>
      <c r="H453" s="20"/>
      <c r="I453" s="20"/>
      <c r="J453" s="20"/>
    </row>
    <row r="454" spans="2:10">
      <c r="B454" s="20"/>
      <c r="C454" s="20"/>
      <c r="D454" s="20"/>
      <c r="E454" s="20"/>
      <c r="F454" s="20"/>
      <c r="G454" s="20"/>
      <c r="H454" s="20"/>
      <c r="I454" s="20"/>
      <c r="J454" s="20"/>
    </row>
    <row r="455" spans="2:10">
      <c r="B455" s="20"/>
      <c r="C455" s="20"/>
      <c r="D455" s="20"/>
      <c r="E455" s="20"/>
      <c r="F455" s="20"/>
      <c r="G455" s="20"/>
      <c r="H455" s="20"/>
      <c r="I455" s="20"/>
      <c r="J455" s="20"/>
    </row>
    <row r="456" spans="2:10">
      <c r="B456" s="20"/>
      <c r="C456" s="20"/>
      <c r="D456" s="20"/>
      <c r="E456" s="20"/>
      <c r="F456" s="20"/>
      <c r="G456" s="20"/>
      <c r="H456" s="20"/>
      <c r="I456" s="20"/>
      <c r="J456" s="20"/>
    </row>
    <row r="457" spans="2:10">
      <c r="B457" s="20"/>
      <c r="C457" s="20"/>
      <c r="D457" s="20"/>
      <c r="E457" s="20"/>
      <c r="F457" s="20"/>
      <c r="G457" s="20"/>
      <c r="H457" s="20"/>
      <c r="I457" s="20"/>
      <c r="J457" s="20"/>
    </row>
    <row r="458" spans="2:10">
      <c r="B458" s="20"/>
      <c r="C458" s="20"/>
      <c r="D458" s="20"/>
      <c r="E458" s="20"/>
      <c r="F458" s="20"/>
      <c r="G458" s="20"/>
      <c r="H458" s="20"/>
      <c r="I458" s="20"/>
      <c r="J458" s="20"/>
    </row>
    <row r="459" spans="2:10">
      <c r="B459" s="20"/>
      <c r="C459" s="20"/>
      <c r="D459" s="20"/>
      <c r="E459" s="20"/>
      <c r="F459" s="20"/>
      <c r="G459" s="20"/>
      <c r="H459" s="20"/>
      <c r="I459" s="20"/>
      <c r="J459" s="20"/>
    </row>
    <row r="460" spans="2:10">
      <c r="B460" s="20"/>
      <c r="C460" s="20"/>
      <c r="D460" s="20"/>
      <c r="E460" s="20"/>
      <c r="F460" s="20"/>
      <c r="G460" s="20"/>
      <c r="H460" s="20"/>
      <c r="I460" s="20"/>
      <c r="J460" s="20"/>
    </row>
    <row r="461" spans="2:10">
      <c r="B461" s="20"/>
      <c r="C461" s="20"/>
      <c r="D461" s="20"/>
      <c r="E461" s="20"/>
      <c r="F461" s="20"/>
      <c r="G461" s="20"/>
      <c r="H461" s="20"/>
      <c r="I461" s="20"/>
      <c r="J461" s="20"/>
    </row>
    <row r="462" spans="2:10">
      <c r="B462" s="20"/>
      <c r="C462" s="20"/>
      <c r="D462" s="20"/>
      <c r="E462" s="20"/>
      <c r="F462" s="20"/>
      <c r="G462" s="20"/>
      <c r="H462" s="20"/>
      <c r="I462" s="20"/>
      <c r="J462" s="20"/>
    </row>
    <row r="463" spans="2:10">
      <c r="B463" s="20"/>
      <c r="C463" s="20"/>
      <c r="D463" s="20"/>
      <c r="E463" s="20"/>
      <c r="F463" s="20"/>
      <c r="G463" s="20"/>
      <c r="H463" s="20"/>
      <c r="I463" s="20"/>
      <c r="J463" s="20"/>
    </row>
    <row r="464" spans="2:10">
      <c r="B464" s="20"/>
      <c r="C464" s="20"/>
      <c r="D464" s="20"/>
      <c r="E464" s="20"/>
      <c r="F464" s="20"/>
      <c r="G464" s="20"/>
      <c r="H464" s="20"/>
      <c r="I464" s="20"/>
      <c r="J464" s="20"/>
    </row>
    <row r="465" spans="2:10">
      <c r="B465" s="20"/>
      <c r="C465" s="20"/>
      <c r="D465" s="20"/>
      <c r="E465" s="20"/>
      <c r="F465" s="20"/>
      <c r="G465" s="20"/>
      <c r="H465" s="20"/>
      <c r="I465" s="20"/>
      <c r="J465" s="20"/>
    </row>
    <row r="466" spans="2:10">
      <c r="B466" s="20"/>
      <c r="C466" s="20"/>
      <c r="D466" s="20"/>
      <c r="E466" s="20"/>
      <c r="F466" s="20"/>
      <c r="G466" s="20"/>
      <c r="H466" s="20"/>
      <c r="I466" s="20"/>
      <c r="J466" s="20"/>
    </row>
    <row r="467" spans="2:10">
      <c r="B467" s="20"/>
      <c r="C467" s="20"/>
      <c r="D467" s="20"/>
      <c r="E467" s="20"/>
      <c r="F467" s="20"/>
      <c r="G467" s="20"/>
      <c r="H467" s="20"/>
      <c r="I467" s="20"/>
      <c r="J467" s="20"/>
    </row>
    <row r="468" spans="2:10">
      <c r="B468" s="20"/>
      <c r="C468" s="20"/>
      <c r="D468" s="20"/>
      <c r="E468" s="20"/>
      <c r="F468" s="20"/>
      <c r="G468" s="20"/>
      <c r="H468" s="20"/>
      <c r="I468" s="20"/>
      <c r="J468" s="20"/>
    </row>
    <row r="469" spans="2:10">
      <c r="B469" s="20"/>
      <c r="C469" s="20"/>
      <c r="D469" s="20"/>
      <c r="E469" s="20"/>
      <c r="F469" s="20"/>
      <c r="G469" s="20"/>
      <c r="H469" s="20"/>
      <c r="I469" s="20"/>
      <c r="J469" s="20"/>
    </row>
    <row r="470" spans="2:10">
      <c r="B470" s="20"/>
      <c r="C470" s="20"/>
      <c r="D470" s="20"/>
      <c r="E470" s="20"/>
      <c r="F470" s="20"/>
      <c r="G470" s="20"/>
      <c r="H470" s="20"/>
      <c r="I470" s="20"/>
      <c r="J470" s="20"/>
    </row>
    <row r="471" spans="2:10">
      <c r="B471" s="20"/>
      <c r="C471" s="20"/>
      <c r="D471" s="20"/>
      <c r="E471" s="20"/>
      <c r="F471" s="20"/>
      <c r="G471" s="20"/>
      <c r="H471" s="20"/>
      <c r="I471" s="20"/>
      <c r="J471" s="20"/>
    </row>
    <row r="472" spans="2:10">
      <c r="B472" s="20"/>
      <c r="C472" s="20"/>
      <c r="D472" s="20"/>
      <c r="E472" s="20"/>
      <c r="F472" s="20"/>
      <c r="G472" s="20"/>
      <c r="H472" s="20"/>
      <c r="I472" s="20"/>
      <c r="J472" s="20"/>
    </row>
    <row r="473" spans="2:10">
      <c r="B473" s="20"/>
      <c r="C473" s="20"/>
      <c r="D473" s="20"/>
      <c r="E473" s="20"/>
      <c r="F473" s="20"/>
      <c r="G473" s="20"/>
      <c r="H473" s="20"/>
      <c r="I473" s="20"/>
      <c r="J473" s="20"/>
    </row>
    <row r="474" spans="2:10">
      <c r="B474" s="20"/>
      <c r="C474" s="20"/>
      <c r="D474" s="20"/>
      <c r="E474" s="20"/>
      <c r="F474" s="20"/>
      <c r="G474" s="20"/>
      <c r="H474" s="20"/>
      <c r="I474" s="20"/>
      <c r="J474" s="20"/>
    </row>
    <row r="475" spans="2:10">
      <c r="B475" s="20"/>
      <c r="C475" s="20"/>
      <c r="D475" s="20"/>
      <c r="E475" s="20"/>
      <c r="F475" s="20"/>
      <c r="G475" s="20"/>
      <c r="H475" s="20"/>
      <c r="I475" s="20"/>
      <c r="J475" s="20"/>
    </row>
    <row r="476" spans="2:10">
      <c r="B476" s="20"/>
      <c r="C476" s="20"/>
      <c r="D476" s="20"/>
      <c r="E476" s="20"/>
      <c r="F476" s="20"/>
      <c r="G476" s="20"/>
      <c r="H476" s="20"/>
      <c r="I476" s="20"/>
      <c r="J476" s="20"/>
    </row>
    <row r="477" spans="2:10">
      <c r="B477" s="20"/>
      <c r="C477" s="20"/>
      <c r="D477" s="20"/>
      <c r="E477" s="20"/>
      <c r="F477" s="20"/>
      <c r="G477" s="20"/>
      <c r="H477" s="20"/>
      <c r="I477" s="20"/>
      <c r="J477" s="20"/>
    </row>
    <row r="478" spans="2:10">
      <c r="B478" s="20"/>
      <c r="C478" s="20"/>
      <c r="D478" s="20"/>
      <c r="E478" s="20"/>
      <c r="F478" s="20"/>
      <c r="G478" s="20"/>
      <c r="H478" s="20"/>
      <c r="I478" s="20"/>
      <c r="J478" s="20"/>
    </row>
    <row r="479" spans="2:10">
      <c r="B479" s="20"/>
      <c r="C479" s="20"/>
      <c r="D479" s="20"/>
      <c r="E479" s="20"/>
      <c r="F479" s="20"/>
      <c r="G479" s="20"/>
      <c r="H479" s="20"/>
      <c r="I479" s="20"/>
      <c r="J479" s="20"/>
    </row>
    <row r="480" spans="2:10">
      <c r="B480" s="20"/>
      <c r="C480" s="20"/>
      <c r="D480" s="20"/>
      <c r="E480" s="20"/>
      <c r="F480" s="20"/>
      <c r="G480" s="20"/>
      <c r="H480" s="20"/>
      <c r="I480" s="20"/>
      <c r="J480" s="20"/>
    </row>
    <row r="481" spans="2:10">
      <c r="B481" s="20"/>
      <c r="C481" s="20"/>
      <c r="D481" s="20"/>
      <c r="E481" s="20"/>
      <c r="F481" s="20"/>
      <c r="G481" s="20"/>
      <c r="H481" s="20"/>
      <c r="I481" s="20"/>
      <c r="J481" s="20"/>
    </row>
    <row r="482" spans="2:10">
      <c r="B482" s="20"/>
      <c r="C482" s="20"/>
      <c r="D482" s="20"/>
      <c r="E482" s="20"/>
      <c r="F482" s="20"/>
      <c r="G482" s="20"/>
      <c r="H482" s="20"/>
      <c r="I482" s="20"/>
      <c r="J482" s="20"/>
    </row>
    <row r="483" spans="2:10">
      <c r="B483" s="20"/>
      <c r="C483" s="20"/>
      <c r="D483" s="20"/>
      <c r="E483" s="20"/>
      <c r="F483" s="20"/>
      <c r="G483" s="20"/>
      <c r="H483" s="20"/>
      <c r="I483" s="20"/>
      <c r="J483" s="20"/>
    </row>
    <row r="484" spans="2:10">
      <c r="B484" s="20"/>
      <c r="C484" s="20"/>
      <c r="D484" s="20"/>
      <c r="E484" s="20"/>
      <c r="F484" s="20"/>
      <c r="G484" s="20"/>
      <c r="H484" s="20"/>
      <c r="I484" s="20"/>
      <c r="J484" s="20"/>
    </row>
    <row r="485" spans="2:10">
      <c r="B485" s="20"/>
      <c r="C485" s="20"/>
      <c r="D485" s="20"/>
      <c r="E485" s="20"/>
      <c r="F485" s="20"/>
      <c r="G485" s="20"/>
      <c r="H485" s="20"/>
      <c r="I485" s="20"/>
      <c r="J485" s="20"/>
    </row>
    <row r="486" spans="2:10">
      <c r="B486" s="20"/>
      <c r="C486" s="20"/>
      <c r="D486" s="20"/>
      <c r="E486" s="20"/>
      <c r="F486" s="20"/>
      <c r="G486" s="20"/>
      <c r="H486" s="20"/>
      <c r="I486" s="20"/>
      <c r="J486" s="20"/>
    </row>
    <row r="487" spans="2:10">
      <c r="B487" s="20"/>
      <c r="C487" s="20"/>
      <c r="D487" s="20"/>
      <c r="E487" s="20"/>
      <c r="F487" s="20"/>
      <c r="G487" s="20"/>
      <c r="H487" s="20"/>
      <c r="I487" s="20"/>
      <c r="J487" s="20"/>
    </row>
    <row r="488" spans="2:10">
      <c r="B488" s="20"/>
      <c r="C488" s="20"/>
      <c r="D488" s="20"/>
      <c r="E488" s="20"/>
      <c r="F488" s="20"/>
      <c r="G488" s="20"/>
      <c r="H488" s="20"/>
      <c r="I488" s="20"/>
      <c r="J488" s="20"/>
    </row>
    <row r="489" spans="2:10">
      <c r="B489" s="20"/>
      <c r="C489" s="20"/>
      <c r="D489" s="20"/>
      <c r="E489" s="20"/>
      <c r="F489" s="20"/>
      <c r="G489" s="20"/>
      <c r="H489" s="20"/>
      <c r="I489" s="20"/>
      <c r="J489" s="20"/>
    </row>
    <row r="490" spans="2:10">
      <c r="B490" s="20"/>
      <c r="C490" s="20"/>
      <c r="D490" s="20"/>
      <c r="E490" s="20"/>
      <c r="F490" s="20"/>
      <c r="G490" s="20"/>
      <c r="H490" s="20"/>
      <c r="I490" s="20"/>
      <c r="J490" s="20"/>
    </row>
    <row r="491" spans="2:10">
      <c r="B491" s="20"/>
      <c r="C491" s="20"/>
      <c r="D491" s="20"/>
      <c r="E491" s="20"/>
      <c r="F491" s="20"/>
      <c r="G491" s="20"/>
      <c r="H491" s="20"/>
      <c r="I491" s="20"/>
      <c r="J491" s="20"/>
    </row>
    <row r="492" spans="2:10">
      <c r="B492" s="20"/>
      <c r="C492" s="20"/>
      <c r="D492" s="20"/>
      <c r="E492" s="20"/>
      <c r="F492" s="20"/>
      <c r="G492" s="20"/>
      <c r="H492" s="20"/>
      <c r="I492" s="20"/>
      <c r="J492" s="20"/>
    </row>
    <row r="493" spans="2:10">
      <c r="B493" s="20"/>
      <c r="C493" s="20"/>
      <c r="D493" s="20"/>
      <c r="E493" s="20"/>
      <c r="F493" s="20"/>
      <c r="G493" s="20"/>
      <c r="H493" s="20"/>
      <c r="I493" s="20"/>
      <c r="J493" s="20"/>
    </row>
    <row r="494" spans="2:10">
      <c r="B494" s="20"/>
      <c r="C494" s="20"/>
      <c r="D494" s="20"/>
      <c r="E494" s="20"/>
      <c r="F494" s="20"/>
      <c r="G494" s="20"/>
      <c r="H494" s="20"/>
      <c r="I494" s="20"/>
      <c r="J494" s="20"/>
    </row>
    <row r="495" spans="2:10">
      <c r="B495" s="20"/>
      <c r="C495" s="20"/>
      <c r="D495" s="20"/>
      <c r="E495" s="20"/>
      <c r="F495" s="20"/>
      <c r="G495" s="20"/>
      <c r="H495" s="20"/>
      <c r="I495" s="20"/>
      <c r="J495" s="20"/>
    </row>
    <row r="496" spans="2:10">
      <c r="B496" s="20"/>
      <c r="C496" s="20"/>
      <c r="D496" s="20"/>
      <c r="E496" s="20"/>
      <c r="F496" s="20"/>
      <c r="G496" s="20"/>
      <c r="H496" s="20"/>
      <c r="I496" s="20"/>
      <c r="J496" s="20"/>
    </row>
    <row r="497" spans="2:10">
      <c r="B497" s="20"/>
      <c r="C497" s="20"/>
      <c r="D497" s="20"/>
      <c r="E497" s="20"/>
      <c r="F497" s="20"/>
      <c r="G497" s="20"/>
      <c r="H497" s="20"/>
      <c r="I497" s="20"/>
      <c r="J497" s="20"/>
    </row>
    <row r="498" spans="2:10">
      <c r="B498" s="20"/>
      <c r="C498" s="20"/>
      <c r="D498" s="20"/>
      <c r="E498" s="20"/>
      <c r="F498" s="20"/>
      <c r="G498" s="20"/>
      <c r="H498" s="20"/>
      <c r="I498" s="20"/>
      <c r="J498" s="20"/>
    </row>
    <row r="499" spans="2:10">
      <c r="B499" s="20"/>
      <c r="C499" s="20"/>
      <c r="D499" s="20"/>
      <c r="E499" s="20"/>
      <c r="F499" s="20"/>
      <c r="G499" s="20"/>
      <c r="H499" s="20"/>
      <c r="I499" s="20"/>
      <c r="J499" s="20"/>
    </row>
    <row r="500" spans="2:10">
      <c r="B500" s="20"/>
      <c r="C500" s="20"/>
      <c r="D500" s="20"/>
      <c r="E500" s="20"/>
      <c r="F500" s="20"/>
      <c r="G500" s="20"/>
      <c r="H500" s="20"/>
      <c r="I500" s="20"/>
      <c r="J500" s="20"/>
    </row>
    <row r="501" spans="2:10">
      <c r="B501" s="20"/>
      <c r="C501" s="20"/>
      <c r="D501" s="20"/>
      <c r="E501" s="20"/>
      <c r="F501" s="20"/>
      <c r="G501" s="20"/>
      <c r="H501" s="20"/>
      <c r="I501" s="20"/>
      <c r="J501" s="20"/>
    </row>
    <row r="502" spans="2:10">
      <c r="B502" s="20"/>
      <c r="C502" s="20"/>
      <c r="D502" s="20"/>
      <c r="E502" s="20"/>
      <c r="F502" s="20"/>
      <c r="G502" s="20"/>
      <c r="H502" s="20"/>
      <c r="I502" s="20"/>
      <c r="J502" s="20"/>
    </row>
    <row r="503" spans="2:10">
      <c r="B503" s="20"/>
      <c r="C503" s="20"/>
      <c r="D503" s="20"/>
      <c r="E503" s="20"/>
      <c r="F503" s="20"/>
      <c r="G503" s="20"/>
      <c r="H503" s="20"/>
      <c r="I503" s="20"/>
      <c r="J503" s="20"/>
    </row>
    <row r="504" spans="2:10">
      <c r="B504" s="20"/>
      <c r="C504" s="20"/>
      <c r="D504" s="20"/>
      <c r="E504" s="20"/>
      <c r="F504" s="20"/>
      <c r="G504" s="20"/>
      <c r="H504" s="20"/>
      <c r="I504" s="20"/>
      <c r="J504" s="20"/>
    </row>
    <row r="505" spans="2:10">
      <c r="B505" s="20"/>
      <c r="C505" s="20"/>
      <c r="D505" s="20"/>
      <c r="E505" s="20"/>
      <c r="F505" s="20"/>
      <c r="G505" s="20"/>
      <c r="H505" s="20"/>
      <c r="I505" s="20"/>
      <c r="J505" s="20"/>
    </row>
    <row r="506" spans="2:10">
      <c r="B506" s="20"/>
      <c r="C506" s="20"/>
      <c r="D506" s="20"/>
      <c r="E506" s="20"/>
      <c r="F506" s="20"/>
      <c r="G506" s="20"/>
      <c r="H506" s="20"/>
      <c r="I506" s="20"/>
      <c r="J506" s="20"/>
    </row>
    <row r="507" spans="2:10">
      <c r="B507" s="20"/>
      <c r="C507" s="20"/>
      <c r="D507" s="20"/>
      <c r="E507" s="20"/>
      <c r="F507" s="20"/>
      <c r="G507" s="20"/>
      <c r="H507" s="20"/>
      <c r="I507" s="20"/>
      <c r="J507" s="20"/>
    </row>
    <row r="508" spans="2:10">
      <c r="B508" s="20"/>
      <c r="C508" s="20"/>
      <c r="D508" s="20"/>
      <c r="E508" s="20"/>
      <c r="F508" s="20"/>
      <c r="G508" s="20"/>
      <c r="H508" s="20"/>
      <c r="I508" s="20"/>
      <c r="J508" s="20"/>
    </row>
    <row r="509" spans="2:10">
      <c r="B509" s="20"/>
      <c r="C509" s="20"/>
      <c r="D509" s="20"/>
      <c r="E509" s="20"/>
      <c r="F509" s="20"/>
      <c r="G509" s="20"/>
      <c r="H509" s="20"/>
      <c r="I509" s="20"/>
      <c r="J509" s="20"/>
    </row>
    <row r="510" spans="2:10">
      <c r="B510" s="20"/>
      <c r="C510" s="20"/>
      <c r="D510" s="20"/>
      <c r="E510" s="20"/>
      <c r="F510" s="20"/>
      <c r="G510" s="20"/>
      <c r="H510" s="20"/>
      <c r="I510" s="20"/>
      <c r="J510" s="20"/>
    </row>
    <row r="511" spans="2:10">
      <c r="B511" s="20"/>
      <c r="C511" s="20"/>
      <c r="D511" s="20"/>
      <c r="E511" s="20"/>
      <c r="F511" s="20"/>
      <c r="G511" s="20"/>
      <c r="H511" s="20"/>
      <c r="I511" s="20"/>
      <c r="J511" s="20"/>
    </row>
    <row r="512" spans="2:10">
      <c r="B512" s="20"/>
      <c r="C512" s="20"/>
      <c r="D512" s="20"/>
      <c r="E512" s="20"/>
      <c r="F512" s="20"/>
      <c r="G512" s="20"/>
      <c r="H512" s="20"/>
      <c r="I512" s="20"/>
      <c r="J512" s="20"/>
    </row>
    <row r="513" spans="2:10">
      <c r="B513" s="20"/>
      <c r="C513" s="20"/>
      <c r="D513" s="20"/>
      <c r="E513" s="20"/>
      <c r="F513" s="20"/>
      <c r="G513" s="20"/>
      <c r="H513" s="20"/>
      <c r="I513" s="20"/>
      <c r="J513" s="20"/>
    </row>
    <row r="514" spans="2:10">
      <c r="B514" s="20"/>
      <c r="C514" s="20"/>
      <c r="D514" s="20"/>
      <c r="E514" s="20"/>
      <c r="F514" s="20"/>
      <c r="G514" s="20"/>
      <c r="H514" s="20"/>
      <c r="I514" s="20"/>
      <c r="J514" s="20"/>
    </row>
    <row r="515" spans="2:10">
      <c r="B515" s="20"/>
      <c r="C515" s="20"/>
      <c r="D515" s="20"/>
      <c r="E515" s="20"/>
      <c r="F515" s="20"/>
      <c r="G515" s="20"/>
      <c r="H515" s="20"/>
      <c r="I515" s="20"/>
      <c r="J515" s="20"/>
    </row>
    <row r="516" spans="2:10">
      <c r="B516" s="20"/>
      <c r="C516" s="20"/>
      <c r="D516" s="20"/>
      <c r="E516" s="20"/>
      <c r="F516" s="20"/>
      <c r="G516" s="20"/>
      <c r="H516" s="20"/>
      <c r="I516" s="20"/>
      <c r="J516" s="20"/>
    </row>
    <row r="517" spans="2:10">
      <c r="B517" s="20"/>
      <c r="C517" s="20"/>
      <c r="D517" s="20"/>
      <c r="E517" s="20"/>
      <c r="F517" s="20"/>
      <c r="G517" s="20"/>
      <c r="H517" s="20"/>
      <c r="I517" s="20"/>
      <c r="J517" s="20"/>
    </row>
    <row r="518" spans="2:10">
      <c r="B518" s="20"/>
      <c r="C518" s="20"/>
      <c r="D518" s="20"/>
      <c r="E518" s="20"/>
      <c r="F518" s="20"/>
      <c r="G518" s="20"/>
      <c r="H518" s="20"/>
      <c r="I518" s="20"/>
      <c r="J518" s="20"/>
    </row>
    <row r="519" spans="2:10">
      <c r="B519" s="20"/>
      <c r="C519" s="20"/>
      <c r="D519" s="20"/>
      <c r="E519" s="20"/>
      <c r="F519" s="20"/>
      <c r="G519" s="20"/>
      <c r="H519" s="20"/>
      <c r="I519" s="20"/>
      <c r="J519" s="20"/>
    </row>
    <row r="520" spans="2:10">
      <c r="B520" s="20"/>
      <c r="C520" s="20"/>
      <c r="D520" s="20"/>
      <c r="E520" s="20"/>
      <c r="F520" s="20"/>
      <c r="G520" s="20"/>
      <c r="H520" s="20"/>
      <c r="I520" s="20"/>
      <c r="J520" s="20"/>
    </row>
    <row r="521" spans="2:10">
      <c r="B521" s="20"/>
      <c r="C521" s="20"/>
      <c r="D521" s="20"/>
      <c r="E521" s="20"/>
      <c r="F521" s="20"/>
      <c r="G521" s="20"/>
      <c r="H521" s="20"/>
      <c r="I521" s="20"/>
      <c r="J521" s="20"/>
    </row>
    <row r="522" spans="2:10">
      <c r="B522" s="20"/>
      <c r="C522" s="20"/>
      <c r="D522" s="20"/>
      <c r="E522" s="20"/>
      <c r="F522" s="20"/>
      <c r="G522" s="20"/>
      <c r="H522" s="20"/>
      <c r="I522" s="20"/>
      <c r="J522" s="20"/>
    </row>
    <row r="523" spans="2:10">
      <c r="B523" s="20"/>
      <c r="C523" s="20"/>
      <c r="D523" s="20"/>
      <c r="E523" s="20"/>
      <c r="F523" s="20"/>
      <c r="G523" s="20"/>
      <c r="H523" s="20"/>
      <c r="I523" s="20"/>
      <c r="J523" s="20"/>
    </row>
    <row r="524" spans="2:10">
      <c r="B524" s="20"/>
      <c r="C524" s="20"/>
      <c r="D524" s="20"/>
      <c r="E524" s="20"/>
      <c r="F524" s="20"/>
      <c r="G524" s="20"/>
      <c r="H524" s="20"/>
      <c r="I524" s="20"/>
      <c r="J524" s="20"/>
    </row>
    <row r="525" spans="2:10">
      <c r="B525" s="20"/>
      <c r="C525" s="20"/>
      <c r="D525" s="20"/>
      <c r="E525" s="20"/>
      <c r="F525" s="20"/>
      <c r="G525" s="20"/>
      <c r="H525" s="20"/>
      <c r="I525" s="20"/>
      <c r="J525" s="20"/>
    </row>
    <row r="526" spans="2:10">
      <c r="B526" s="20"/>
      <c r="C526" s="20"/>
      <c r="D526" s="20"/>
      <c r="E526" s="20"/>
      <c r="F526" s="20"/>
      <c r="G526" s="20"/>
      <c r="H526" s="20"/>
      <c r="I526" s="20"/>
      <c r="J526" s="20"/>
    </row>
    <row r="527" spans="2:10">
      <c r="B527" s="20"/>
      <c r="C527" s="20"/>
      <c r="D527" s="20"/>
      <c r="E527" s="20"/>
      <c r="F527" s="20"/>
      <c r="G527" s="20"/>
      <c r="H527" s="20"/>
      <c r="I527" s="20"/>
      <c r="J527" s="20"/>
    </row>
    <row r="528" spans="2:10">
      <c r="B528" s="20"/>
      <c r="C528" s="20"/>
      <c r="D528" s="20"/>
      <c r="E528" s="20"/>
      <c r="F528" s="20"/>
      <c r="G528" s="20"/>
      <c r="H528" s="20"/>
      <c r="I528" s="20"/>
      <c r="J528" s="20"/>
    </row>
    <row r="529" spans="2:10">
      <c r="B529" s="20"/>
      <c r="C529" s="20"/>
      <c r="D529" s="20"/>
      <c r="E529" s="20"/>
      <c r="F529" s="20"/>
      <c r="G529" s="20"/>
      <c r="H529" s="20"/>
      <c r="I529" s="20"/>
      <c r="J529" s="20"/>
    </row>
    <row r="530" spans="2:10">
      <c r="B530" s="20"/>
      <c r="C530" s="20"/>
      <c r="D530" s="20"/>
      <c r="E530" s="20"/>
      <c r="F530" s="20"/>
      <c r="G530" s="20"/>
      <c r="H530" s="20"/>
      <c r="I530" s="20"/>
      <c r="J530" s="20"/>
    </row>
    <row r="531" spans="2:10">
      <c r="B531" s="20"/>
      <c r="C531" s="20"/>
      <c r="D531" s="20"/>
      <c r="E531" s="20"/>
      <c r="F531" s="20"/>
      <c r="G531" s="20"/>
      <c r="H531" s="20"/>
      <c r="I531" s="20"/>
      <c r="J531" s="20"/>
    </row>
    <row r="532" spans="2:10">
      <c r="B532" s="20"/>
      <c r="C532" s="20"/>
      <c r="D532" s="20"/>
      <c r="E532" s="20"/>
      <c r="F532" s="20"/>
      <c r="G532" s="20"/>
      <c r="H532" s="20"/>
      <c r="I532" s="20"/>
      <c r="J532" s="20"/>
    </row>
    <row r="533" spans="2:10">
      <c r="B533" s="20"/>
      <c r="C533" s="20"/>
      <c r="D533" s="20"/>
      <c r="E533" s="20"/>
      <c r="F533" s="20"/>
      <c r="G533" s="20"/>
      <c r="H533" s="20"/>
      <c r="I533" s="20"/>
      <c r="J533" s="20"/>
    </row>
    <row r="534" spans="2:10">
      <c r="B534" s="20"/>
      <c r="C534" s="20"/>
      <c r="D534" s="20"/>
      <c r="E534" s="20"/>
      <c r="F534" s="20"/>
      <c r="G534" s="20"/>
      <c r="H534" s="20"/>
      <c r="I534" s="20"/>
      <c r="J534" s="20"/>
    </row>
    <row r="535" spans="2:10">
      <c r="B535" s="20"/>
      <c r="C535" s="20"/>
      <c r="D535" s="20"/>
      <c r="E535" s="20"/>
      <c r="F535" s="20"/>
      <c r="G535" s="20"/>
      <c r="H535" s="20"/>
      <c r="I535" s="20"/>
      <c r="J535" s="20"/>
    </row>
    <row r="536" spans="2:10">
      <c r="B536" s="20"/>
      <c r="C536" s="20"/>
      <c r="D536" s="20"/>
      <c r="E536" s="20"/>
      <c r="F536" s="20"/>
      <c r="G536" s="20"/>
      <c r="H536" s="20"/>
      <c r="I536" s="20"/>
      <c r="J536" s="20"/>
    </row>
    <row r="537" spans="2:10">
      <c r="B537" s="20"/>
      <c r="C537" s="20"/>
      <c r="D537" s="20"/>
      <c r="E537" s="20"/>
      <c r="F537" s="20"/>
      <c r="G537" s="20"/>
      <c r="H537" s="20"/>
      <c r="I537" s="20"/>
      <c r="J537" s="20"/>
    </row>
    <row r="538" spans="2:10">
      <c r="B538" s="20"/>
      <c r="C538" s="20"/>
      <c r="D538" s="20"/>
      <c r="E538" s="20"/>
      <c r="F538" s="20"/>
      <c r="G538" s="20"/>
      <c r="H538" s="20"/>
      <c r="I538" s="20"/>
      <c r="J538" s="20"/>
    </row>
    <row r="539" spans="2:10">
      <c r="B539" s="20"/>
      <c r="C539" s="20"/>
      <c r="D539" s="20"/>
      <c r="E539" s="20"/>
      <c r="F539" s="20"/>
      <c r="G539" s="20"/>
      <c r="H539" s="20"/>
      <c r="I539" s="20"/>
      <c r="J539" s="20"/>
    </row>
    <row r="540" spans="2:10">
      <c r="B540" s="20"/>
      <c r="C540" s="20"/>
      <c r="D540" s="20"/>
      <c r="E540" s="20"/>
      <c r="F540" s="20"/>
      <c r="G540" s="20"/>
      <c r="H540" s="20"/>
      <c r="I540" s="20"/>
      <c r="J540" s="20"/>
    </row>
    <row r="541" spans="2:10">
      <c r="B541" s="20"/>
      <c r="C541" s="20"/>
      <c r="D541" s="20"/>
      <c r="E541" s="20"/>
      <c r="F541" s="20"/>
      <c r="G541" s="20"/>
      <c r="H541" s="20"/>
      <c r="I541" s="20"/>
      <c r="J541" s="20"/>
    </row>
    <row r="542" spans="2:10">
      <c r="B542" s="20"/>
      <c r="C542" s="20"/>
      <c r="D542" s="20"/>
      <c r="E542" s="20"/>
      <c r="F542" s="20"/>
      <c r="G542" s="20"/>
      <c r="H542" s="20"/>
      <c r="I542" s="20"/>
      <c r="J542" s="20"/>
    </row>
    <row r="543" spans="2:10">
      <c r="B543" s="20"/>
      <c r="C543" s="20"/>
      <c r="D543" s="20"/>
      <c r="E543" s="20"/>
      <c r="F543" s="20"/>
      <c r="G543" s="20"/>
      <c r="H543" s="20"/>
      <c r="I543" s="20"/>
      <c r="J543" s="20"/>
    </row>
    <row r="544" spans="2:10">
      <c r="B544" s="20"/>
      <c r="C544" s="20"/>
      <c r="D544" s="20"/>
      <c r="E544" s="20"/>
      <c r="F544" s="20"/>
      <c r="G544" s="20"/>
      <c r="H544" s="20"/>
      <c r="I544" s="20"/>
      <c r="J544" s="20"/>
    </row>
    <row r="545" spans="2:10">
      <c r="B545" s="20"/>
      <c r="C545" s="20"/>
      <c r="D545" s="20"/>
      <c r="E545" s="20"/>
      <c r="F545" s="20"/>
      <c r="G545" s="20"/>
      <c r="H545" s="20"/>
      <c r="I545" s="20"/>
      <c r="J545" s="20"/>
    </row>
    <row r="546" spans="2:10">
      <c r="B546" s="20"/>
      <c r="C546" s="20"/>
      <c r="D546" s="20"/>
      <c r="E546" s="20"/>
      <c r="F546" s="20"/>
      <c r="G546" s="20"/>
      <c r="H546" s="20"/>
      <c r="I546" s="20"/>
      <c r="J546" s="20"/>
    </row>
    <row r="547" spans="2:10">
      <c r="B547" s="20"/>
      <c r="C547" s="20"/>
      <c r="D547" s="20"/>
      <c r="E547" s="20"/>
      <c r="F547" s="20"/>
      <c r="G547" s="20"/>
      <c r="H547" s="20"/>
      <c r="I547" s="20"/>
      <c r="J547" s="20"/>
    </row>
    <row r="548" spans="2:10">
      <c r="B548" s="20"/>
      <c r="C548" s="20"/>
      <c r="D548" s="20"/>
      <c r="E548" s="20"/>
      <c r="F548" s="20"/>
      <c r="G548" s="20"/>
      <c r="H548" s="20"/>
      <c r="I548" s="20"/>
      <c r="J548" s="20"/>
    </row>
    <row r="549" spans="2:10">
      <c r="B549" s="20"/>
      <c r="C549" s="20"/>
      <c r="D549" s="20"/>
      <c r="E549" s="20"/>
      <c r="F549" s="20"/>
      <c r="G549" s="20"/>
      <c r="H549" s="20"/>
      <c r="I549" s="20"/>
      <c r="J549" s="20"/>
    </row>
    <row r="550" spans="2:10">
      <c r="B550" s="20"/>
      <c r="C550" s="20"/>
      <c r="D550" s="20"/>
      <c r="E550" s="20"/>
      <c r="F550" s="20"/>
      <c r="G550" s="20"/>
      <c r="H550" s="20"/>
      <c r="I550" s="20"/>
      <c r="J550" s="20"/>
    </row>
    <row r="551" spans="2:10">
      <c r="B551" s="20"/>
      <c r="C551" s="20"/>
      <c r="D551" s="20"/>
      <c r="E551" s="20"/>
      <c r="F551" s="20"/>
      <c r="G551" s="20"/>
      <c r="H551" s="20"/>
      <c r="I551" s="20"/>
      <c r="J551" s="20"/>
    </row>
    <row r="552" spans="2:10">
      <c r="B552" s="20"/>
      <c r="C552" s="20"/>
      <c r="D552" s="20"/>
      <c r="E552" s="20"/>
      <c r="F552" s="20"/>
      <c r="G552" s="20"/>
      <c r="H552" s="20"/>
      <c r="I552" s="20"/>
      <c r="J552" s="20"/>
    </row>
    <row r="553" spans="2:10">
      <c r="B553" s="20"/>
      <c r="C553" s="20"/>
      <c r="D553" s="20"/>
      <c r="E553" s="20"/>
      <c r="F553" s="20"/>
      <c r="G553" s="20"/>
      <c r="H553" s="20"/>
      <c r="I553" s="20"/>
      <c r="J553" s="20"/>
    </row>
    <row r="554" spans="2:10">
      <c r="B554" s="20"/>
      <c r="C554" s="20"/>
      <c r="D554" s="20"/>
      <c r="E554" s="20"/>
      <c r="F554" s="20"/>
      <c r="G554" s="20"/>
      <c r="H554" s="20"/>
      <c r="I554" s="20"/>
      <c r="J554" s="20"/>
    </row>
    <row r="555" spans="2:10">
      <c r="B555" s="20"/>
      <c r="C555" s="20"/>
      <c r="D555" s="20"/>
      <c r="E555" s="20"/>
      <c r="F555" s="20"/>
      <c r="G555" s="20"/>
      <c r="H555" s="20"/>
      <c r="I555" s="20"/>
      <c r="J555" s="20"/>
    </row>
    <row r="556" spans="2:10">
      <c r="B556" s="20"/>
      <c r="C556" s="20"/>
      <c r="D556" s="20"/>
      <c r="E556" s="20"/>
      <c r="F556" s="20"/>
      <c r="G556" s="20"/>
      <c r="H556" s="20"/>
      <c r="I556" s="20"/>
      <c r="J556" s="20"/>
    </row>
    <row r="557" spans="2:10">
      <c r="B557" s="20"/>
      <c r="C557" s="20"/>
      <c r="D557" s="20"/>
      <c r="E557" s="20"/>
      <c r="F557" s="20"/>
      <c r="G557" s="20"/>
      <c r="H557" s="20"/>
      <c r="I557" s="20"/>
      <c r="J557" s="20"/>
    </row>
    <row r="558" spans="2:10">
      <c r="B558" s="20"/>
      <c r="C558" s="20"/>
      <c r="D558" s="20"/>
      <c r="E558" s="20"/>
      <c r="F558" s="20"/>
      <c r="G558" s="20"/>
      <c r="H558" s="20"/>
      <c r="I558" s="20"/>
      <c r="J558" s="20"/>
    </row>
    <row r="559" spans="2:10">
      <c r="B559" s="20"/>
      <c r="C559" s="20"/>
      <c r="D559" s="20"/>
      <c r="E559" s="20"/>
      <c r="F559" s="20"/>
      <c r="G559" s="20"/>
      <c r="H559" s="20"/>
      <c r="I559" s="20"/>
      <c r="J559" s="20"/>
    </row>
    <row r="560" spans="2:10">
      <c r="B560" s="20"/>
      <c r="C560" s="20"/>
      <c r="D560" s="20"/>
      <c r="E560" s="20"/>
      <c r="F560" s="20"/>
      <c r="G560" s="20"/>
      <c r="H560" s="20"/>
      <c r="I560" s="20"/>
      <c r="J560" s="20"/>
    </row>
    <row r="561" spans="2:10">
      <c r="B561" s="20"/>
      <c r="C561" s="20"/>
      <c r="D561" s="20"/>
      <c r="E561" s="20"/>
      <c r="F561" s="20"/>
      <c r="G561" s="20"/>
      <c r="H561" s="20"/>
      <c r="I561" s="20"/>
      <c r="J561" s="20"/>
    </row>
    <row r="562" spans="2:10">
      <c r="B562" s="20"/>
      <c r="C562" s="20"/>
      <c r="D562" s="20"/>
      <c r="E562" s="20"/>
      <c r="F562" s="20"/>
      <c r="G562" s="20"/>
      <c r="H562" s="20"/>
      <c r="I562" s="20"/>
      <c r="J562" s="20"/>
    </row>
    <row r="563" spans="2:10">
      <c r="B563" s="20"/>
      <c r="C563" s="20"/>
      <c r="D563" s="20"/>
      <c r="E563" s="20"/>
      <c r="F563" s="20"/>
      <c r="G563" s="20"/>
      <c r="H563" s="20"/>
      <c r="I563" s="20"/>
      <c r="J563" s="20"/>
    </row>
    <row r="564" spans="2:10">
      <c r="B564" s="20"/>
      <c r="C564" s="20"/>
      <c r="D564" s="20"/>
      <c r="E564" s="20"/>
      <c r="F564" s="20"/>
      <c r="G564" s="20"/>
      <c r="H564" s="20"/>
      <c r="I564" s="20"/>
      <c r="J564" s="20"/>
    </row>
    <row r="565" spans="2:10">
      <c r="B565" s="20"/>
      <c r="C565" s="20"/>
      <c r="D565" s="20"/>
      <c r="E565" s="20"/>
      <c r="F565" s="20"/>
      <c r="G565" s="20"/>
      <c r="H565" s="20"/>
      <c r="I565" s="20"/>
      <c r="J565" s="20"/>
    </row>
    <row r="566" spans="2:10">
      <c r="B566" s="20"/>
      <c r="C566" s="20"/>
      <c r="D566" s="20"/>
      <c r="E566" s="20"/>
      <c r="F566" s="20"/>
      <c r="G566" s="20"/>
      <c r="H566" s="20"/>
      <c r="I566" s="20"/>
      <c r="J566" s="20"/>
    </row>
    <row r="567" spans="2:10">
      <c r="B567" s="20"/>
      <c r="C567" s="20"/>
      <c r="D567" s="20"/>
      <c r="E567" s="20"/>
      <c r="F567" s="20"/>
      <c r="G567" s="20"/>
      <c r="H567" s="20"/>
      <c r="I567" s="20"/>
      <c r="J567" s="20"/>
    </row>
    <row r="568" spans="2:10">
      <c r="B568" s="20"/>
      <c r="C568" s="20"/>
      <c r="D568" s="20"/>
      <c r="E568" s="20"/>
      <c r="F568" s="20"/>
      <c r="G568" s="20"/>
      <c r="H568" s="20"/>
      <c r="I568" s="20"/>
      <c r="J568" s="20"/>
    </row>
    <row r="569" spans="2:10">
      <c r="B569" s="20"/>
      <c r="C569" s="20"/>
      <c r="D569" s="20"/>
      <c r="E569" s="20"/>
      <c r="F569" s="20"/>
      <c r="G569" s="20"/>
      <c r="H569" s="20"/>
      <c r="I569" s="20"/>
      <c r="J569" s="20"/>
    </row>
    <row r="570" spans="2:10">
      <c r="B570" s="20"/>
      <c r="C570" s="20"/>
      <c r="D570" s="20"/>
      <c r="E570" s="20"/>
      <c r="F570" s="20"/>
      <c r="G570" s="20"/>
      <c r="H570" s="20"/>
      <c r="I570" s="20"/>
      <c r="J570" s="20"/>
    </row>
    <row r="571" spans="2:10">
      <c r="B571" s="20"/>
      <c r="C571" s="20"/>
      <c r="D571" s="20"/>
      <c r="E571" s="20"/>
      <c r="F571" s="20"/>
      <c r="G571" s="20"/>
      <c r="H571" s="20"/>
      <c r="I571" s="20"/>
      <c r="J571" s="20"/>
    </row>
    <row r="572" spans="2:10">
      <c r="B572" s="20"/>
      <c r="C572" s="20"/>
      <c r="D572" s="20"/>
      <c r="E572" s="20"/>
      <c r="F572" s="20"/>
      <c r="G572" s="20"/>
      <c r="H572" s="20"/>
      <c r="I572" s="20"/>
      <c r="J572" s="20"/>
    </row>
    <row r="573" spans="2:10">
      <c r="B573" s="20"/>
      <c r="C573" s="20"/>
      <c r="D573" s="20"/>
      <c r="E573" s="20"/>
      <c r="F573" s="20"/>
      <c r="G573" s="20"/>
      <c r="H573" s="20"/>
      <c r="I573" s="20"/>
      <c r="J573" s="20"/>
    </row>
    <row r="574" spans="2:10">
      <c r="B574" s="20"/>
      <c r="C574" s="20"/>
      <c r="D574" s="20"/>
      <c r="E574" s="20"/>
      <c r="F574" s="20"/>
      <c r="G574" s="20"/>
      <c r="H574" s="20"/>
      <c r="I574" s="20"/>
      <c r="J574" s="20"/>
    </row>
    <row r="575" spans="2:10">
      <c r="B575" s="20"/>
      <c r="C575" s="20"/>
      <c r="D575" s="20"/>
      <c r="E575" s="20"/>
      <c r="F575" s="20"/>
      <c r="G575" s="20"/>
      <c r="H575" s="20"/>
      <c r="I575" s="20"/>
      <c r="J575" s="20"/>
    </row>
    <row r="576" spans="2:10">
      <c r="B576" s="20"/>
      <c r="C576" s="20"/>
      <c r="D576" s="20"/>
      <c r="E576" s="20"/>
      <c r="F576" s="20"/>
      <c r="G576" s="20"/>
      <c r="H576" s="20"/>
      <c r="I576" s="20"/>
      <c r="J576" s="20"/>
    </row>
    <row r="577" spans="2:10">
      <c r="B577" s="20"/>
      <c r="C577" s="20"/>
      <c r="D577" s="20"/>
      <c r="E577" s="20"/>
      <c r="F577" s="20"/>
      <c r="G577" s="20"/>
      <c r="H577" s="20"/>
      <c r="I577" s="20"/>
      <c r="J577" s="20"/>
    </row>
    <row r="578" spans="2:10">
      <c r="B578" s="20"/>
      <c r="C578" s="20"/>
      <c r="D578" s="20"/>
      <c r="E578" s="20"/>
      <c r="F578" s="20"/>
      <c r="G578" s="20"/>
      <c r="H578" s="20"/>
      <c r="I578" s="20"/>
      <c r="J578" s="20"/>
    </row>
    <row r="579" spans="2:10">
      <c r="B579" s="20"/>
      <c r="C579" s="20"/>
      <c r="D579" s="20"/>
      <c r="E579" s="20"/>
      <c r="F579" s="20"/>
      <c r="G579" s="20"/>
      <c r="H579" s="20"/>
      <c r="I579" s="20"/>
      <c r="J579" s="20"/>
    </row>
    <row r="580" spans="2:10">
      <c r="B580" s="20"/>
      <c r="C580" s="20"/>
      <c r="D580" s="20"/>
      <c r="E580" s="20"/>
      <c r="F580" s="20"/>
      <c r="G580" s="20"/>
      <c r="H580" s="20"/>
      <c r="I580" s="20"/>
      <c r="J580" s="20"/>
    </row>
    <row r="581" spans="2:10">
      <c r="B581" s="20"/>
      <c r="C581" s="20"/>
      <c r="D581" s="20"/>
      <c r="E581" s="20"/>
      <c r="F581" s="20"/>
      <c r="G581" s="20"/>
      <c r="H581" s="20"/>
      <c r="I581" s="20"/>
      <c r="J581" s="20"/>
    </row>
    <row r="582" spans="2:10">
      <c r="B582" s="20"/>
      <c r="C582" s="20"/>
      <c r="D582" s="20"/>
      <c r="E582" s="20"/>
      <c r="F582" s="20"/>
      <c r="G582" s="20"/>
      <c r="H582" s="20"/>
      <c r="I582" s="20"/>
      <c r="J582" s="20"/>
    </row>
    <row r="583" spans="2:10">
      <c r="B583" s="20"/>
      <c r="C583" s="20"/>
      <c r="D583" s="20"/>
      <c r="E583" s="20"/>
      <c r="F583" s="20"/>
      <c r="G583" s="20"/>
      <c r="H583" s="20"/>
      <c r="I583" s="20"/>
      <c r="J583" s="20"/>
    </row>
    <row r="584" spans="2:10">
      <c r="B584" s="20"/>
      <c r="C584" s="20"/>
      <c r="D584" s="20"/>
      <c r="E584" s="20"/>
      <c r="F584" s="20"/>
      <c r="G584" s="20"/>
      <c r="H584" s="20"/>
      <c r="I584" s="20"/>
      <c r="J584" s="20"/>
    </row>
    <row r="585" spans="2:10">
      <c r="B585" s="20"/>
      <c r="C585" s="20"/>
      <c r="D585" s="20"/>
      <c r="E585" s="20"/>
      <c r="F585" s="20"/>
      <c r="G585" s="20"/>
      <c r="H585" s="20"/>
      <c r="I585" s="20"/>
      <c r="J585" s="20"/>
    </row>
    <row r="586" spans="2:10">
      <c r="B586" s="20"/>
      <c r="C586" s="20"/>
      <c r="D586" s="20"/>
      <c r="E586" s="20"/>
      <c r="F586" s="20"/>
      <c r="G586" s="20"/>
      <c r="H586" s="20"/>
      <c r="I586" s="20"/>
      <c r="J586" s="20"/>
    </row>
    <row r="587" spans="2:10">
      <c r="B587" s="20"/>
      <c r="C587" s="20"/>
      <c r="D587" s="20"/>
      <c r="E587" s="20"/>
      <c r="F587" s="20"/>
      <c r="G587" s="20"/>
      <c r="H587" s="20"/>
      <c r="I587" s="20"/>
      <c r="J587" s="20"/>
    </row>
    <row r="588" spans="2:10">
      <c r="B588" s="20"/>
      <c r="C588" s="20"/>
      <c r="D588" s="20"/>
      <c r="E588" s="20"/>
      <c r="F588" s="20"/>
      <c r="G588" s="20"/>
      <c r="H588" s="20"/>
      <c r="I588" s="20"/>
      <c r="J588" s="20"/>
    </row>
    <row r="589" spans="2:10">
      <c r="B589" s="20"/>
      <c r="C589" s="20"/>
      <c r="D589" s="20"/>
      <c r="E589" s="20"/>
      <c r="F589" s="20"/>
      <c r="G589" s="20"/>
      <c r="H589" s="20"/>
      <c r="I589" s="20"/>
      <c r="J589" s="20"/>
    </row>
    <row r="590" spans="2:10">
      <c r="B590" s="20"/>
      <c r="C590" s="20"/>
      <c r="D590" s="20"/>
      <c r="E590" s="20"/>
      <c r="F590" s="20"/>
      <c r="G590" s="20"/>
      <c r="H590" s="20"/>
      <c r="I590" s="20"/>
      <c r="J590" s="20"/>
    </row>
    <row r="591" spans="2:10">
      <c r="B591" s="20"/>
      <c r="C591" s="20"/>
      <c r="D591" s="20"/>
      <c r="E591" s="20"/>
      <c r="F591" s="20"/>
      <c r="G591" s="20"/>
      <c r="H591" s="20"/>
      <c r="I591" s="20"/>
      <c r="J591" s="20"/>
    </row>
    <row r="592" spans="2:10">
      <c r="B592" s="20"/>
      <c r="C592" s="20"/>
      <c r="D592" s="20"/>
      <c r="E592" s="20"/>
      <c r="F592" s="20"/>
      <c r="G592" s="20"/>
      <c r="H592" s="20"/>
      <c r="I592" s="20"/>
      <c r="J592" s="20"/>
    </row>
    <row r="593" spans="2:10">
      <c r="B593" s="20"/>
      <c r="C593" s="20"/>
      <c r="D593" s="20"/>
      <c r="E593" s="20"/>
      <c r="F593" s="20"/>
      <c r="G593" s="20"/>
      <c r="H593" s="20"/>
      <c r="I593" s="20"/>
      <c r="J593" s="20"/>
    </row>
    <row r="594" spans="2:10">
      <c r="B594" s="20"/>
      <c r="C594" s="20"/>
      <c r="D594" s="20"/>
      <c r="E594" s="20"/>
      <c r="F594" s="20"/>
      <c r="G594" s="20"/>
      <c r="H594" s="20"/>
      <c r="I594" s="20"/>
      <c r="J594" s="20"/>
    </row>
    <row r="595" spans="2:10">
      <c r="B595" s="20"/>
      <c r="C595" s="20"/>
      <c r="D595" s="20"/>
      <c r="E595" s="20"/>
      <c r="F595" s="20"/>
      <c r="G595" s="20"/>
      <c r="H595" s="20"/>
      <c r="I595" s="20"/>
      <c r="J595" s="20"/>
    </row>
    <row r="596" spans="2:10">
      <c r="B596" s="20"/>
      <c r="C596" s="20"/>
      <c r="D596" s="20"/>
      <c r="E596" s="20"/>
      <c r="F596" s="20"/>
      <c r="G596" s="20"/>
      <c r="H596" s="20"/>
      <c r="I596" s="20"/>
      <c r="J596" s="20"/>
    </row>
    <row r="597" spans="2:10">
      <c r="B597" s="20"/>
      <c r="C597" s="20"/>
      <c r="D597" s="20"/>
      <c r="E597" s="20"/>
      <c r="F597" s="20"/>
      <c r="G597" s="20"/>
      <c r="H597" s="20"/>
      <c r="I597" s="20"/>
      <c r="J597" s="20"/>
    </row>
    <row r="598" spans="2:10">
      <c r="B598" s="20"/>
      <c r="C598" s="20"/>
      <c r="D598" s="20"/>
      <c r="E598" s="20"/>
      <c r="F598" s="20"/>
      <c r="G598" s="20"/>
      <c r="H598" s="20"/>
      <c r="I598" s="20"/>
      <c r="J598" s="20"/>
    </row>
    <row r="599" spans="2:10">
      <c r="B599" s="20"/>
      <c r="C599" s="20"/>
      <c r="D599" s="20"/>
      <c r="E599" s="20"/>
      <c r="F599" s="20"/>
      <c r="G599" s="20"/>
      <c r="H599" s="20"/>
      <c r="I599" s="20"/>
      <c r="J599" s="20"/>
    </row>
    <row r="600" spans="2:10">
      <c r="B600" s="20"/>
      <c r="C600" s="20"/>
      <c r="D600" s="20"/>
      <c r="E600" s="20"/>
      <c r="F600" s="20"/>
      <c r="G600" s="20"/>
      <c r="H600" s="20"/>
      <c r="I600" s="20"/>
      <c r="J600" s="20"/>
    </row>
    <row r="601" spans="2:10">
      <c r="B601" s="20"/>
      <c r="C601" s="20"/>
      <c r="D601" s="20"/>
      <c r="E601" s="20"/>
      <c r="F601" s="20"/>
      <c r="G601" s="20"/>
      <c r="H601" s="20"/>
      <c r="I601" s="20"/>
      <c r="J601" s="20"/>
    </row>
    <row r="602" spans="2:10">
      <c r="B602" s="20"/>
      <c r="C602" s="20"/>
      <c r="D602" s="20"/>
      <c r="E602" s="20"/>
      <c r="F602" s="20"/>
      <c r="G602" s="20"/>
      <c r="H602" s="20"/>
      <c r="I602" s="20"/>
      <c r="J602" s="20"/>
    </row>
    <row r="603" spans="2:10">
      <c r="B603" s="20"/>
      <c r="C603" s="20"/>
      <c r="D603" s="20"/>
      <c r="E603" s="20"/>
      <c r="F603" s="20"/>
      <c r="G603" s="20"/>
      <c r="H603" s="20"/>
      <c r="I603" s="20"/>
      <c r="J603" s="20"/>
    </row>
    <row r="604" spans="2:10">
      <c r="B604" s="20"/>
      <c r="C604" s="20"/>
      <c r="D604" s="20"/>
      <c r="E604" s="20"/>
      <c r="F604" s="20"/>
      <c r="G604" s="20"/>
      <c r="H604" s="20"/>
      <c r="I604" s="20"/>
      <c r="J604" s="20"/>
    </row>
    <row r="605" spans="2:10">
      <c r="B605" s="20"/>
      <c r="C605" s="20"/>
      <c r="D605" s="20"/>
      <c r="E605" s="20"/>
      <c r="F605" s="20"/>
      <c r="G605" s="20"/>
      <c r="H605" s="20"/>
      <c r="I605" s="20"/>
      <c r="J605" s="20"/>
    </row>
    <row r="606" spans="2:10">
      <c r="B606" s="20"/>
      <c r="C606" s="20"/>
      <c r="D606" s="20"/>
      <c r="E606" s="20"/>
      <c r="F606" s="20"/>
      <c r="G606" s="20"/>
      <c r="H606" s="20"/>
      <c r="I606" s="20"/>
      <c r="J606" s="20"/>
    </row>
    <row r="607" spans="2:10">
      <c r="B607" s="20"/>
      <c r="C607" s="20"/>
      <c r="D607" s="20"/>
      <c r="E607" s="20"/>
      <c r="F607" s="20"/>
      <c r="G607" s="20"/>
      <c r="H607" s="20"/>
      <c r="I607" s="20"/>
      <c r="J607" s="20"/>
    </row>
    <row r="608" spans="2:10">
      <c r="B608" s="20"/>
      <c r="C608" s="20"/>
      <c r="D608" s="20"/>
      <c r="E608" s="20"/>
      <c r="F608" s="20"/>
      <c r="G608" s="20"/>
      <c r="H608" s="20"/>
      <c r="I608" s="20"/>
      <c r="J608" s="20"/>
    </row>
    <row r="609" spans="2:10">
      <c r="B609" s="20"/>
      <c r="C609" s="20"/>
      <c r="D609" s="20"/>
      <c r="E609" s="20"/>
      <c r="F609" s="20"/>
      <c r="G609" s="20"/>
      <c r="H609" s="20"/>
      <c r="I609" s="20"/>
      <c r="J609" s="20"/>
    </row>
    <row r="610" spans="2:10">
      <c r="B610" s="20"/>
      <c r="C610" s="20"/>
      <c r="D610" s="20"/>
      <c r="E610" s="20"/>
      <c r="F610" s="20"/>
      <c r="G610" s="20"/>
      <c r="H610" s="20"/>
      <c r="I610" s="20"/>
      <c r="J610" s="20"/>
    </row>
    <row r="611" spans="2:10">
      <c r="B611" s="20"/>
      <c r="C611" s="20"/>
      <c r="D611" s="20"/>
      <c r="E611" s="20"/>
      <c r="F611" s="20"/>
      <c r="G611" s="20"/>
      <c r="H611" s="20"/>
      <c r="I611" s="20"/>
      <c r="J611" s="20"/>
    </row>
    <row r="612" spans="2:10">
      <c r="B612" s="20"/>
      <c r="C612" s="20"/>
      <c r="D612" s="20"/>
      <c r="E612" s="20"/>
      <c r="F612" s="20"/>
      <c r="G612" s="20"/>
      <c r="H612" s="20"/>
      <c r="I612" s="20"/>
      <c r="J612" s="20"/>
    </row>
    <row r="613" spans="2:10">
      <c r="B613" s="20"/>
      <c r="C613" s="20"/>
      <c r="D613" s="20"/>
      <c r="E613" s="20"/>
      <c r="F613" s="20"/>
      <c r="G613" s="20"/>
      <c r="H613" s="20"/>
      <c r="I613" s="20"/>
      <c r="J613" s="20"/>
    </row>
    <row r="614" spans="2:10">
      <c r="B614" s="20"/>
      <c r="C614" s="20"/>
      <c r="D614" s="20"/>
      <c r="E614" s="20"/>
      <c r="F614" s="20"/>
      <c r="G614" s="20"/>
      <c r="H614" s="20"/>
      <c r="I614" s="20"/>
      <c r="J614" s="20"/>
    </row>
    <row r="615" spans="2:10">
      <c r="B615" s="20"/>
      <c r="C615" s="20"/>
      <c r="D615" s="20"/>
      <c r="E615" s="20"/>
      <c r="F615" s="20"/>
      <c r="G615" s="20"/>
      <c r="H615" s="20"/>
      <c r="I615" s="20"/>
      <c r="J615" s="20"/>
    </row>
    <row r="616" spans="2:10">
      <c r="B616" s="20"/>
      <c r="C616" s="20"/>
      <c r="D616" s="20"/>
      <c r="E616" s="20"/>
      <c r="F616" s="20"/>
      <c r="G616" s="20"/>
      <c r="H616" s="20"/>
      <c r="I616" s="20"/>
      <c r="J616" s="20"/>
    </row>
    <row r="617" spans="2:10">
      <c r="B617" s="20"/>
      <c r="C617" s="20"/>
      <c r="D617" s="20"/>
      <c r="E617" s="20"/>
      <c r="F617" s="20"/>
      <c r="G617" s="20"/>
      <c r="H617" s="20"/>
      <c r="I617" s="20"/>
      <c r="J617" s="20"/>
    </row>
    <row r="618" spans="2:10">
      <c r="B618" s="20"/>
      <c r="C618" s="20"/>
      <c r="D618" s="20"/>
      <c r="E618" s="20"/>
      <c r="F618" s="20"/>
      <c r="G618" s="20"/>
      <c r="H618" s="20"/>
      <c r="I618" s="20"/>
      <c r="J618" s="20"/>
    </row>
    <row r="619" spans="2:10">
      <c r="B619" s="20"/>
      <c r="C619" s="20"/>
      <c r="D619" s="20"/>
      <c r="E619" s="20"/>
      <c r="F619" s="20"/>
      <c r="G619" s="20"/>
      <c r="H619" s="20"/>
      <c r="I619" s="20"/>
      <c r="J619" s="20"/>
    </row>
    <row r="620" spans="2:10">
      <c r="B620" s="20"/>
      <c r="C620" s="20"/>
      <c r="D620" s="20"/>
      <c r="E620" s="20"/>
      <c r="F620" s="20"/>
      <c r="G620" s="20"/>
      <c r="H620" s="20"/>
      <c r="I620" s="20"/>
      <c r="J620" s="20"/>
    </row>
    <row r="621" spans="2:10">
      <c r="B621" s="20"/>
      <c r="C621" s="20"/>
      <c r="D621" s="20"/>
      <c r="E621" s="20"/>
      <c r="F621" s="20"/>
      <c r="G621" s="20"/>
      <c r="H621" s="20"/>
      <c r="I621" s="20"/>
      <c r="J621" s="20"/>
    </row>
    <row r="622" spans="2:10">
      <c r="B622" s="20"/>
      <c r="C622" s="20"/>
      <c r="D622" s="20"/>
      <c r="E622" s="20"/>
      <c r="F622" s="20"/>
      <c r="G622" s="20"/>
      <c r="H622" s="20"/>
      <c r="I622" s="20"/>
      <c r="J622" s="20"/>
    </row>
    <row r="623" spans="2:10">
      <c r="B623" s="20"/>
      <c r="C623" s="20"/>
      <c r="D623" s="20"/>
      <c r="E623" s="20"/>
      <c r="F623" s="20"/>
      <c r="G623" s="20"/>
      <c r="H623" s="20"/>
      <c r="I623" s="20"/>
      <c r="J623" s="20"/>
    </row>
    <row r="624" spans="2:10">
      <c r="B624" s="20"/>
      <c r="C624" s="20"/>
      <c r="D624" s="20"/>
      <c r="E624" s="20"/>
      <c r="F624" s="20"/>
      <c r="G624" s="20"/>
      <c r="H624" s="20"/>
      <c r="I624" s="20"/>
      <c r="J624" s="20"/>
    </row>
    <row r="625" spans="2:10">
      <c r="B625" s="20"/>
      <c r="C625" s="20"/>
      <c r="D625" s="20"/>
      <c r="E625" s="20"/>
      <c r="F625" s="20"/>
      <c r="G625" s="20"/>
      <c r="H625" s="20"/>
      <c r="I625" s="20"/>
      <c r="J625" s="20"/>
    </row>
    <row r="626" spans="2:10">
      <c r="B626" s="20"/>
      <c r="C626" s="20"/>
      <c r="D626" s="20"/>
      <c r="E626" s="20"/>
      <c r="F626" s="20"/>
      <c r="G626" s="20"/>
      <c r="H626" s="20"/>
      <c r="I626" s="20"/>
      <c r="J626" s="20"/>
    </row>
    <row r="627" spans="2:10">
      <c r="B627" s="20"/>
      <c r="C627" s="20"/>
      <c r="D627" s="20"/>
      <c r="E627" s="20"/>
      <c r="F627" s="20"/>
      <c r="G627" s="20"/>
      <c r="H627" s="20"/>
      <c r="I627" s="20"/>
      <c r="J627" s="20"/>
    </row>
    <row r="628" spans="2:10">
      <c r="B628" s="20"/>
      <c r="C628" s="20"/>
      <c r="D628" s="20"/>
      <c r="E628" s="20"/>
      <c r="F628" s="20"/>
      <c r="G628" s="20"/>
      <c r="H628" s="20"/>
      <c r="I628" s="20"/>
      <c r="J628" s="20"/>
    </row>
    <row r="629" spans="2:10">
      <c r="B629" s="20"/>
      <c r="C629" s="20"/>
      <c r="D629" s="20"/>
      <c r="E629" s="20"/>
      <c r="F629" s="20"/>
      <c r="G629" s="20"/>
      <c r="H629" s="20"/>
      <c r="I629" s="20"/>
      <c r="J629" s="20"/>
    </row>
    <row r="630" spans="2:10">
      <c r="B630" s="20"/>
      <c r="C630" s="20"/>
      <c r="D630" s="20"/>
      <c r="E630" s="20"/>
      <c r="F630" s="20"/>
      <c r="G630" s="20"/>
      <c r="H630" s="20"/>
      <c r="I630" s="20"/>
      <c r="J630" s="20"/>
    </row>
    <row r="631" spans="2:10">
      <c r="B631" s="20"/>
      <c r="C631" s="20"/>
      <c r="D631" s="20"/>
      <c r="E631" s="20"/>
      <c r="F631" s="20"/>
      <c r="G631" s="20"/>
      <c r="H631" s="20"/>
      <c r="I631" s="20"/>
      <c r="J631" s="20"/>
    </row>
    <row r="632" spans="2:10">
      <c r="B632" s="20"/>
      <c r="C632" s="20"/>
      <c r="D632" s="20"/>
      <c r="E632" s="20"/>
      <c r="F632" s="20"/>
      <c r="G632" s="20"/>
      <c r="H632" s="20"/>
      <c r="I632" s="20"/>
      <c r="J632" s="20"/>
    </row>
    <row r="633" spans="2:10">
      <c r="B633" s="20"/>
      <c r="C633" s="20"/>
      <c r="D633" s="20"/>
      <c r="E633" s="20"/>
      <c r="F633" s="20"/>
      <c r="G633" s="20"/>
      <c r="H633" s="20"/>
      <c r="I633" s="20"/>
      <c r="J633" s="20"/>
    </row>
    <row r="634" spans="2:10">
      <c r="B634" s="20"/>
      <c r="C634" s="20"/>
      <c r="D634" s="20"/>
      <c r="E634" s="20"/>
      <c r="F634" s="20"/>
      <c r="G634" s="20"/>
      <c r="H634" s="20"/>
      <c r="I634" s="20"/>
      <c r="J634" s="20"/>
    </row>
    <row r="635" spans="2:10">
      <c r="B635" s="20"/>
      <c r="C635" s="20"/>
      <c r="D635" s="20"/>
      <c r="E635" s="20"/>
      <c r="F635" s="20"/>
      <c r="G635" s="20"/>
      <c r="H635" s="20"/>
      <c r="I635" s="20"/>
      <c r="J635" s="20"/>
    </row>
    <row r="636" spans="2:10">
      <c r="B636" s="20"/>
      <c r="C636" s="20"/>
      <c r="D636" s="20"/>
      <c r="E636" s="20"/>
      <c r="F636" s="20"/>
      <c r="G636" s="20"/>
      <c r="H636" s="20"/>
      <c r="I636" s="20"/>
      <c r="J636" s="20"/>
    </row>
    <row r="637" spans="2:10">
      <c r="B637" s="20"/>
      <c r="C637" s="20"/>
      <c r="D637" s="20"/>
      <c r="E637" s="20"/>
      <c r="F637" s="20"/>
      <c r="G637" s="20"/>
      <c r="H637" s="20"/>
      <c r="I637" s="20"/>
      <c r="J637" s="20"/>
    </row>
    <row r="638" spans="2:10">
      <c r="B638" s="20"/>
      <c r="C638" s="20"/>
      <c r="D638" s="20"/>
      <c r="E638" s="20"/>
      <c r="F638" s="20"/>
      <c r="G638" s="20"/>
      <c r="H638" s="20"/>
      <c r="I638" s="20"/>
      <c r="J638" s="20"/>
    </row>
    <row r="639" spans="2:10">
      <c r="B639" s="20"/>
      <c r="C639" s="20"/>
      <c r="D639" s="20"/>
      <c r="E639" s="20"/>
      <c r="F639" s="20"/>
      <c r="G639" s="20"/>
      <c r="H639" s="20"/>
      <c r="I639" s="20"/>
      <c r="J639" s="20"/>
    </row>
    <row r="640" spans="2:10">
      <c r="B640" s="20"/>
      <c r="C640" s="20"/>
      <c r="D640" s="20"/>
      <c r="E640" s="20"/>
      <c r="F640" s="20"/>
      <c r="G640" s="20"/>
      <c r="H640" s="20"/>
      <c r="I640" s="20"/>
      <c r="J640" s="20"/>
    </row>
    <row r="641" spans="2:10">
      <c r="B641" s="20"/>
      <c r="C641" s="20"/>
      <c r="D641" s="20"/>
      <c r="E641" s="20"/>
      <c r="F641" s="20"/>
      <c r="G641" s="20"/>
      <c r="H641" s="20"/>
      <c r="I641" s="20"/>
      <c r="J641" s="20"/>
    </row>
    <row r="642" spans="2:10">
      <c r="B642" s="20"/>
      <c r="C642" s="20"/>
      <c r="D642" s="20"/>
      <c r="E642" s="20"/>
      <c r="F642" s="20"/>
      <c r="G642" s="20"/>
      <c r="H642" s="20"/>
      <c r="I642" s="20"/>
      <c r="J642" s="20"/>
    </row>
    <row r="643" spans="2:10">
      <c r="B643" s="20"/>
      <c r="C643" s="20"/>
      <c r="D643" s="20"/>
      <c r="E643" s="20"/>
      <c r="F643" s="20"/>
      <c r="G643" s="20"/>
      <c r="H643" s="20"/>
      <c r="I643" s="20"/>
      <c r="J643" s="20"/>
    </row>
    <row r="644" spans="2:10">
      <c r="B644" s="20"/>
      <c r="C644" s="20"/>
      <c r="D644" s="20"/>
      <c r="E644" s="20"/>
      <c r="F644" s="20"/>
      <c r="G644" s="20"/>
      <c r="H644" s="20"/>
      <c r="I644" s="20"/>
      <c r="J644" s="20"/>
    </row>
    <row r="645" spans="2:10">
      <c r="B645" s="20"/>
      <c r="C645" s="20"/>
      <c r="D645" s="20"/>
      <c r="E645" s="20"/>
      <c r="F645" s="20"/>
      <c r="G645" s="20"/>
      <c r="H645" s="20"/>
      <c r="I645" s="20"/>
      <c r="J645" s="20"/>
    </row>
    <row r="646" spans="2:10">
      <c r="B646" s="20"/>
      <c r="C646" s="20"/>
      <c r="D646" s="20"/>
      <c r="E646" s="20"/>
      <c r="F646" s="20"/>
      <c r="G646" s="20"/>
      <c r="H646" s="20"/>
      <c r="I646" s="20"/>
      <c r="J646" s="20"/>
    </row>
    <row r="647" spans="2:10">
      <c r="B647" s="20"/>
      <c r="C647" s="20"/>
      <c r="D647" s="20"/>
      <c r="E647" s="20"/>
      <c r="F647" s="20"/>
      <c r="G647" s="20"/>
      <c r="H647" s="20"/>
      <c r="I647" s="20"/>
      <c r="J647" s="20"/>
    </row>
    <row r="648" spans="2:10">
      <c r="B648" s="20"/>
      <c r="C648" s="20"/>
      <c r="D648" s="20"/>
      <c r="E648" s="20"/>
      <c r="F648" s="20"/>
      <c r="G648" s="20"/>
      <c r="H648" s="20"/>
      <c r="I648" s="20"/>
      <c r="J648" s="20"/>
    </row>
    <row r="649" spans="2:10">
      <c r="B649" s="20"/>
      <c r="C649" s="20"/>
      <c r="D649" s="20"/>
      <c r="E649" s="20"/>
      <c r="F649" s="20"/>
      <c r="G649" s="20"/>
      <c r="H649" s="20"/>
      <c r="I649" s="20"/>
      <c r="J649" s="20"/>
    </row>
    <row r="650" spans="2:10">
      <c r="B650" s="20"/>
      <c r="C650" s="20"/>
      <c r="D650" s="20"/>
      <c r="E650" s="20"/>
      <c r="F650" s="20"/>
      <c r="G650" s="20"/>
      <c r="H650" s="20"/>
      <c r="I650" s="20"/>
      <c r="J650" s="20"/>
    </row>
    <row r="651" spans="2:10">
      <c r="B651" s="20"/>
      <c r="C651" s="20"/>
      <c r="D651" s="20"/>
      <c r="E651" s="20"/>
      <c r="F651" s="20"/>
      <c r="G651" s="20"/>
      <c r="H651" s="20"/>
      <c r="I651" s="20"/>
      <c r="J651" s="20"/>
    </row>
    <row r="652" spans="2:10">
      <c r="B652" s="20"/>
      <c r="C652" s="20"/>
      <c r="D652" s="20"/>
      <c r="E652" s="20"/>
      <c r="F652" s="20"/>
      <c r="G652" s="20"/>
      <c r="H652" s="20"/>
      <c r="I652" s="20"/>
      <c r="J652" s="20"/>
    </row>
    <row r="653" spans="2:10">
      <c r="B653" s="20"/>
      <c r="C653" s="20"/>
      <c r="D653" s="20"/>
      <c r="E653" s="20"/>
      <c r="F653" s="20"/>
      <c r="G653" s="20"/>
      <c r="H653" s="20"/>
      <c r="I653" s="20"/>
      <c r="J653" s="20"/>
    </row>
    <row r="654" spans="2:10">
      <c r="B654" s="20"/>
      <c r="C654" s="20"/>
      <c r="D654" s="20"/>
      <c r="E654" s="20"/>
      <c r="F654" s="20"/>
      <c r="G654" s="20"/>
      <c r="H654" s="20"/>
      <c r="I654" s="20"/>
      <c r="J654" s="20"/>
    </row>
    <row r="655" spans="2:10">
      <c r="B655" s="20"/>
      <c r="C655" s="20"/>
      <c r="D655" s="20"/>
      <c r="E655" s="20"/>
      <c r="F655" s="20"/>
      <c r="G655" s="20"/>
      <c r="H655" s="20"/>
      <c r="I655" s="20"/>
      <c r="J655" s="20"/>
    </row>
    <row r="656" spans="2:10">
      <c r="B656" s="20"/>
      <c r="C656" s="20"/>
      <c r="D656" s="20"/>
      <c r="E656" s="20"/>
      <c r="F656" s="20"/>
      <c r="G656" s="20"/>
      <c r="H656" s="20"/>
      <c r="I656" s="20"/>
      <c r="J656" s="20"/>
    </row>
    <row r="657" spans="2:10">
      <c r="B657" s="20"/>
      <c r="C657" s="20"/>
      <c r="D657" s="20"/>
      <c r="E657" s="20"/>
      <c r="F657" s="20"/>
      <c r="G657" s="20"/>
      <c r="H657" s="20"/>
      <c r="I657" s="20"/>
      <c r="J657" s="20"/>
    </row>
    <row r="658" spans="2:10">
      <c r="B658" s="20"/>
      <c r="C658" s="20"/>
      <c r="D658" s="20"/>
      <c r="E658" s="20"/>
      <c r="F658" s="20"/>
      <c r="G658" s="20"/>
      <c r="H658" s="20"/>
      <c r="I658" s="20"/>
      <c r="J658" s="20"/>
    </row>
    <row r="659" spans="2:10">
      <c r="B659" s="20"/>
      <c r="C659" s="20"/>
      <c r="D659" s="20"/>
      <c r="E659" s="20"/>
      <c r="F659" s="20"/>
      <c r="G659" s="20"/>
      <c r="H659" s="20"/>
      <c r="I659" s="20"/>
      <c r="J659" s="20"/>
    </row>
    <row r="660" spans="2:10">
      <c r="B660" s="20"/>
      <c r="C660" s="20"/>
      <c r="D660" s="20"/>
      <c r="E660" s="20"/>
      <c r="F660" s="20"/>
      <c r="G660" s="20"/>
      <c r="H660" s="20"/>
      <c r="I660" s="20"/>
      <c r="J660" s="20"/>
    </row>
    <row r="661" spans="2:10">
      <c r="B661" s="20"/>
      <c r="C661" s="20"/>
      <c r="D661" s="20"/>
      <c r="E661" s="20"/>
      <c r="F661" s="20"/>
      <c r="G661" s="20"/>
      <c r="H661" s="20"/>
      <c r="I661" s="20"/>
      <c r="J661" s="20"/>
    </row>
    <row r="662" spans="2:10">
      <c r="B662" s="20"/>
      <c r="C662" s="20"/>
      <c r="D662" s="20"/>
      <c r="E662" s="20"/>
      <c r="F662" s="20"/>
      <c r="G662" s="20"/>
      <c r="H662" s="20"/>
      <c r="I662" s="20"/>
      <c r="J662" s="20"/>
    </row>
    <row r="663" spans="2:10">
      <c r="B663" s="20"/>
      <c r="C663" s="20"/>
      <c r="D663" s="20"/>
      <c r="E663" s="20"/>
      <c r="F663" s="20"/>
      <c r="G663" s="20"/>
      <c r="H663" s="20"/>
      <c r="I663" s="20"/>
      <c r="J663" s="20"/>
    </row>
    <row r="664" spans="2:10">
      <c r="B664" s="20"/>
      <c r="C664" s="20"/>
      <c r="D664" s="20"/>
      <c r="E664" s="20"/>
      <c r="F664" s="20"/>
      <c r="G664" s="20"/>
      <c r="H664" s="20"/>
      <c r="I664" s="20"/>
      <c r="J664" s="20"/>
    </row>
    <row r="665" spans="2:10">
      <c r="B665" s="20"/>
      <c r="C665" s="20"/>
      <c r="D665" s="20"/>
      <c r="E665" s="20"/>
      <c r="F665" s="20"/>
      <c r="G665" s="20"/>
      <c r="H665" s="20"/>
      <c r="I665" s="20"/>
      <c r="J665" s="20"/>
    </row>
    <row r="666" spans="2:10">
      <c r="B666" s="20"/>
      <c r="C666" s="20"/>
      <c r="D666" s="20"/>
      <c r="E666" s="20"/>
      <c r="F666" s="20"/>
      <c r="G666" s="20"/>
      <c r="H666" s="20"/>
      <c r="I666" s="20"/>
      <c r="J666" s="20"/>
    </row>
    <row r="667" spans="2:10">
      <c r="B667" s="20"/>
      <c r="C667" s="20"/>
      <c r="D667" s="20"/>
      <c r="E667" s="20"/>
      <c r="F667" s="20"/>
      <c r="G667" s="20"/>
      <c r="H667" s="20"/>
      <c r="I667" s="20"/>
      <c r="J667" s="20"/>
    </row>
    <row r="668" spans="2:10">
      <c r="B668" s="20"/>
      <c r="C668" s="20"/>
      <c r="D668" s="20"/>
      <c r="E668" s="20"/>
      <c r="F668" s="20"/>
      <c r="G668" s="20"/>
      <c r="H668" s="20"/>
      <c r="I668" s="20"/>
      <c r="J668" s="20"/>
    </row>
    <row r="669" spans="2:10">
      <c r="B669" s="20"/>
      <c r="C669" s="20"/>
      <c r="D669" s="20"/>
      <c r="E669" s="20"/>
      <c r="F669" s="20"/>
      <c r="G669" s="20"/>
      <c r="H669" s="20"/>
      <c r="I669" s="20"/>
      <c r="J669" s="20"/>
    </row>
    <row r="670" spans="2:10">
      <c r="B670" s="20"/>
      <c r="C670" s="20"/>
      <c r="D670" s="20"/>
      <c r="E670" s="20"/>
      <c r="F670" s="20"/>
      <c r="G670" s="20"/>
      <c r="H670" s="20"/>
      <c r="I670" s="20"/>
      <c r="J670" s="20"/>
    </row>
    <row r="671" spans="2:10">
      <c r="B671" s="20"/>
      <c r="C671" s="20"/>
      <c r="D671" s="20"/>
      <c r="E671" s="20"/>
      <c r="F671" s="20"/>
      <c r="G671" s="20"/>
      <c r="H671" s="20"/>
      <c r="I671" s="20"/>
      <c r="J671" s="20"/>
    </row>
    <row r="672" spans="2:10">
      <c r="B672" s="20"/>
      <c r="C672" s="20"/>
      <c r="D672" s="20"/>
      <c r="E672" s="20"/>
      <c r="F672" s="20"/>
      <c r="G672" s="20"/>
      <c r="H672" s="20"/>
      <c r="I672" s="20"/>
      <c r="J672" s="20"/>
    </row>
    <row r="673" spans="2:10">
      <c r="B673" s="20"/>
      <c r="C673" s="20"/>
      <c r="D673" s="20"/>
      <c r="E673" s="20"/>
      <c r="F673" s="20"/>
      <c r="G673" s="20"/>
      <c r="H673" s="20"/>
      <c r="I673" s="20"/>
      <c r="J673" s="20"/>
    </row>
    <row r="674" spans="2:10">
      <c r="B674" s="20"/>
      <c r="C674" s="20"/>
      <c r="D674" s="20"/>
      <c r="E674" s="20"/>
      <c r="F674" s="20"/>
      <c r="G674" s="20"/>
      <c r="H674" s="20"/>
      <c r="I674" s="20"/>
      <c r="J674" s="20"/>
    </row>
    <row r="675" spans="2:10">
      <c r="B675" s="20"/>
      <c r="C675" s="20"/>
      <c r="D675" s="20"/>
      <c r="E675" s="20"/>
      <c r="F675" s="20"/>
      <c r="G675" s="20"/>
      <c r="H675" s="20"/>
      <c r="I675" s="20"/>
      <c r="J675" s="20"/>
    </row>
    <row r="676" spans="2:10">
      <c r="B676" s="20"/>
      <c r="C676" s="20"/>
      <c r="D676" s="20"/>
      <c r="E676" s="20"/>
      <c r="F676" s="20"/>
      <c r="G676" s="20"/>
      <c r="H676" s="20"/>
      <c r="I676" s="20"/>
      <c r="J676" s="20"/>
    </row>
    <row r="677" spans="2:10">
      <c r="B677" s="20"/>
      <c r="C677" s="20"/>
      <c r="D677" s="20"/>
      <c r="E677" s="20"/>
      <c r="F677" s="20"/>
      <c r="G677" s="20"/>
      <c r="H677" s="20"/>
      <c r="I677" s="20"/>
      <c r="J677" s="20"/>
    </row>
    <row r="678" spans="2:10">
      <c r="B678" s="20"/>
      <c r="C678" s="20"/>
      <c r="D678" s="20"/>
      <c r="E678" s="20"/>
      <c r="F678" s="20"/>
      <c r="G678" s="20"/>
      <c r="H678" s="20"/>
      <c r="I678" s="20"/>
      <c r="J678" s="20"/>
    </row>
    <row r="679" spans="2:10">
      <c r="B679" s="20"/>
      <c r="C679" s="20"/>
      <c r="D679" s="20"/>
      <c r="E679" s="20"/>
      <c r="F679" s="20"/>
      <c r="G679" s="20"/>
      <c r="H679" s="20"/>
      <c r="I679" s="20"/>
      <c r="J679" s="20"/>
    </row>
    <row r="680" spans="2:10">
      <c r="B680" s="20"/>
      <c r="C680" s="20"/>
      <c r="D680" s="20"/>
      <c r="E680" s="20"/>
      <c r="F680" s="20"/>
      <c r="G680" s="20"/>
      <c r="H680" s="20"/>
      <c r="I680" s="20"/>
      <c r="J680" s="20"/>
    </row>
    <row r="681" spans="2:10">
      <c r="B681" s="20"/>
      <c r="C681" s="20"/>
      <c r="D681" s="20"/>
      <c r="E681" s="20"/>
      <c r="F681" s="20"/>
      <c r="G681" s="20"/>
      <c r="H681" s="20"/>
      <c r="I681" s="20"/>
      <c r="J681" s="20"/>
    </row>
    <row r="682" spans="2:10">
      <c r="B682" s="20"/>
      <c r="C682" s="20"/>
      <c r="D682" s="20"/>
      <c r="E682" s="20"/>
      <c r="F682" s="20"/>
      <c r="G682" s="20"/>
      <c r="H682" s="20"/>
      <c r="I682" s="20"/>
      <c r="J682" s="20"/>
    </row>
    <row r="683" spans="2:10">
      <c r="B683" s="20"/>
      <c r="C683" s="20"/>
      <c r="D683" s="20"/>
      <c r="E683" s="20"/>
      <c r="F683" s="20"/>
      <c r="G683" s="20"/>
      <c r="H683" s="20"/>
      <c r="I683" s="20"/>
      <c r="J683" s="20"/>
    </row>
    <row r="684" spans="2:10">
      <c r="B684" s="20"/>
      <c r="C684" s="20"/>
      <c r="D684" s="20"/>
      <c r="E684" s="20"/>
      <c r="F684" s="20"/>
      <c r="G684" s="20"/>
      <c r="H684" s="20"/>
      <c r="I684" s="20"/>
      <c r="J684" s="20"/>
    </row>
    <row r="685" spans="2:10">
      <c r="B685" s="20"/>
      <c r="C685" s="20"/>
      <c r="D685" s="20"/>
      <c r="E685" s="20"/>
      <c r="F685" s="20"/>
      <c r="G685" s="20"/>
      <c r="H685" s="20"/>
      <c r="I685" s="20"/>
      <c r="J685" s="20"/>
    </row>
    <row r="686" spans="2:10">
      <c r="B686" s="20"/>
      <c r="C686" s="20"/>
      <c r="D686" s="20"/>
      <c r="E686" s="20"/>
      <c r="F686" s="20"/>
      <c r="G686" s="20"/>
      <c r="H686" s="20"/>
      <c r="I686" s="20"/>
      <c r="J686" s="20"/>
    </row>
    <row r="687" spans="2:10">
      <c r="B687" s="20"/>
      <c r="C687" s="20"/>
      <c r="D687" s="20"/>
      <c r="E687" s="20"/>
      <c r="F687" s="20"/>
      <c r="G687" s="20"/>
      <c r="H687" s="20"/>
      <c r="I687" s="20"/>
      <c r="J687" s="20"/>
    </row>
    <row r="688" spans="2:10">
      <c r="B688" s="20"/>
      <c r="C688" s="20"/>
      <c r="D688" s="20"/>
      <c r="E688" s="20"/>
      <c r="F688" s="20"/>
      <c r="G688" s="20"/>
      <c r="H688" s="20"/>
      <c r="I688" s="20"/>
      <c r="J688" s="20"/>
    </row>
    <row r="689" spans="2:10">
      <c r="B689" s="20"/>
      <c r="C689" s="20"/>
      <c r="D689" s="20"/>
      <c r="E689" s="20"/>
      <c r="F689" s="20"/>
      <c r="G689" s="20"/>
      <c r="H689" s="20"/>
      <c r="I689" s="20"/>
      <c r="J689" s="20"/>
    </row>
    <row r="690" spans="2:10">
      <c r="B690" s="20"/>
      <c r="C690" s="20"/>
      <c r="D690" s="20"/>
      <c r="E690" s="20"/>
      <c r="F690" s="20"/>
      <c r="G690" s="20"/>
      <c r="H690" s="20"/>
      <c r="I690" s="20"/>
      <c r="J690" s="20"/>
    </row>
    <row r="691" spans="2:10">
      <c r="B691" s="20"/>
      <c r="C691" s="20"/>
      <c r="D691" s="20"/>
      <c r="E691" s="20"/>
      <c r="F691" s="20"/>
      <c r="G691" s="20"/>
      <c r="H691" s="20"/>
      <c r="I691" s="20"/>
      <c r="J691" s="20"/>
    </row>
    <row r="692" spans="2:10">
      <c r="B692" s="20"/>
      <c r="C692" s="20"/>
      <c r="D692" s="20"/>
      <c r="E692" s="20"/>
      <c r="F692" s="20"/>
      <c r="G692" s="20"/>
      <c r="H692" s="20"/>
      <c r="I692" s="20"/>
      <c r="J692" s="20"/>
    </row>
    <row r="693" spans="2:10">
      <c r="B693" s="20"/>
      <c r="C693" s="20"/>
      <c r="D693" s="20"/>
      <c r="E693" s="20"/>
      <c r="F693" s="20"/>
      <c r="G693" s="20"/>
      <c r="H693" s="20"/>
      <c r="I693" s="20"/>
      <c r="J693" s="20"/>
    </row>
    <row r="694" spans="2:10">
      <c r="B694" s="20"/>
      <c r="C694" s="20"/>
      <c r="D694" s="20"/>
      <c r="E694" s="20"/>
      <c r="F694" s="20"/>
      <c r="G694" s="20"/>
      <c r="H694" s="20"/>
      <c r="I694" s="20"/>
      <c r="J694" s="20"/>
    </row>
    <row r="695" spans="2:10">
      <c r="B695" s="20"/>
      <c r="C695" s="20"/>
      <c r="D695" s="20"/>
      <c r="E695" s="20"/>
      <c r="F695" s="20"/>
      <c r="G695" s="20"/>
      <c r="H695" s="20"/>
      <c r="I695" s="20"/>
      <c r="J695" s="20"/>
    </row>
    <row r="696" spans="2:10">
      <c r="B696" s="20"/>
      <c r="C696" s="20"/>
      <c r="D696" s="20"/>
      <c r="E696" s="20"/>
      <c r="F696" s="20"/>
      <c r="G696" s="20"/>
      <c r="H696" s="20"/>
      <c r="I696" s="20"/>
      <c r="J696" s="20"/>
    </row>
    <row r="697" spans="2:10">
      <c r="B697" s="20"/>
      <c r="C697" s="20"/>
      <c r="D697" s="20"/>
      <c r="E697" s="20"/>
      <c r="F697" s="20"/>
      <c r="G697" s="20"/>
      <c r="H697" s="20"/>
      <c r="I697" s="20"/>
      <c r="J697" s="20"/>
    </row>
    <row r="698" spans="2:10">
      <c r="B698" s="20"/>
      <c r="C698" s="20"/>
      <c r="D698" s="20"/>
      <c r="E698" s="20"/>
      <c r="F698" s="20"/>
      <c r="G698" s="20"/>
      <c r="H698" s="20"/>
      <c r="I698" s="20"/>
      <c r="J698" s="20"/>
    </row>
    <row r="699" spans="2:10">
      <c r="B699" s="20"/>
      <c r="C699" s="20"/>
      <c r="D699" s="20"/>
      <c r="E699" s="20"/>
      <c r="F699" s="20"/>
      <c r="G699" s="20"/>
      <c r="H699" s="20"/>
      <c r="I699" s="20"/>
      <c r="J699" s="20"/>
    </row>
    <row r="700" spans="2:10">
      <c r="B700" s="20"/>
      <c r="C700" s="20"/>
      <c r="D700" s="20"/>
      <c r="E700" s="20"/>
      <c r="F700" s="20"/>
      <c r="G700" s="20"/>
      <c r="H700" s="20"/>
      <c r="I700" s="20"/>
      <c r="J700" s="20"/>
    </row>
    <row r="701" spans="2:10">
      <c r="B701" s="20"/>
      <c r="C701" s="20"/>
      <c r="D701" s="20"/>
      <c r="E701" s="20"/>
      <c r="F701" s="20"/>
      <c r="G701" s="20"/>
      <c r="H701" s="20"/>
      <c r="I701" s="20"/>
      <c r="J701" s="20"/>
    </row>
    <row r="702" spans="2:10">
      <c r="B702" s="20"/>
      <c r="C702" s="20"/>
      <c r="D702" s="20"/>
      <c r="E702" s="20"/>
      <c r="F702" s="20"/>
      <c r="G702" s="20"/>
      <c r="H702" s="20"/>
      <c r="I702" s="20"/>
      <c r="J702" s="20"/>
    </row>
    <row r="703" spans="2:10">
      <c r="B703" s="20"/>
      <c r="C703" s="20"/>
      <c r="D703" s="20"/>
      <c r="E703" s="20"/>
      <c r="F703" s="20"/>
      <c r="G703" s="20"/>
      <c r="H703" s="20"/>
      <c r="I703" s="20"/>
      <c r="J703" s="20"/>
    </row>
    <row r="704" spans="2:10">
      <c r="B704" s="20"/>
      <c r="C704" s="20"/>
      <c r="D704" s="20"/>
      <c r="E704" s="20"/>
      <c r="F704" s="20"/>
      <c r="G704" s="20"/>
      <c r="H704" s="20"/>
      <c r="I704" s="20"/>
      <c r="J704" s="20"/>
    </row>
    <row r="705" spans="2:10">
      <c r="B705" s="20"/>
      <c r="C705" s="20"/>
      <c r="D705" s="20"/>
      <c r="E705" s="20"/>
      <c r="F705" s="20"/>
      <c r="G705" s="20"/>
      <c r="H705" s="20"/>
      <c r="I705" s="20"/>
      <c r="J705" s="20"/>
    </row>
    <row r="706" spans="2:10">
      <c r="B706" s="20"/>
      <c r="C706" s="20"/>
      <c r="D706" s="20"/>
      <c r="E706" s="20"/>
      <c r="F706" s="20"/>
      <c r="G706" s="20"/>
      <c r="H706" s="20"/>
      <c r="I706" s="20"/>
      <c r="J706" s="20"/>
    </row>
    <row r="707" spans="2:10">
      <c r="B707" s="20"/>
      <c r="C707" s="20"/>
      <c r="D707" s="20"/>
      <c r="E707" s="20"/>
      <c r="F707" s="20"/>
      <c r="G707" s="20"/>
      <c r="H707" s="20"/>
      <c r="I707" s="20"/>
      <c r="J707" s="20"/>
    </row>
    <row r="708" spans="2:10">
      <c r="B708" s="20"/>
      <c r="C708" s="20"/>
      <c r="D708" s="20"/>
      <c r="E708" s="20"/>
      <c r="F708" s="20"/>
      <c r="G708" s="20"/>
      <c r="H708" s="20"/>
      <c r="I708" s="20"/>
      <c r="J708" s="20"/>
    </row>
    <row r="709" spans="2:10">
      <c r="B709" s="20"/>
      <c r="C709" s="20"/>
      <c r="D709" s="20"/>
      <c r="E709" s="20"/>
      <c r="F709" s="20"/>
      <c r="G709" s="20"/>
      <c r="H709" s="20"/>
      <c r="I709" s="20"/>
      <c r="J709" s="20"/>
    </row>
    <row r="710" spans="2:10">
      <c r="B710" s="20"/>
      <c r="C710" s="20"/>
      <c r="D710" s="20"/>
      <c r="E710" s="20"/>
      <c r="F710" s="20"/>
      <c r="G710" s="20"/>
      <c r="H710" s="20"/>
      <c r="I710" s="20"/>
      <c r="J710" s="20"/>
    </row>
    <row r="711" spans="2:10">
      <c r="B711" s="20"/>
      <c r="C711" s="20"/>
      <c r="D711" s="20"/>
      <c r="E711" s="20"/>
      <c r="F711" s="20"/>
      <c r="G711" s="20"/>
      <c r="H711" s="20"/>
      <c r="I711" s="20"/>
      <c r="J711" s="20"/>
    </row>
    <row r="712" spans="2:10">
      <c r="B712" s="20"/>
      <c r="C712" s="20"/>
      <c r="D712" s="20"/>
      <c r="E712" s="20"/>
      <c r="F712" s="20"/>
      <c r="G712" s="20"/>
      <c r="H712" s="20"/>
      <c r="I712" s="20"/>
      <c r="J712" s="20"/>
    </row>
    <row r="713" spans="2:10">
      <c r="B713" s="20"/>
      <c r="C713" s="20"/>
      <c r="D713" s="20"/>
      <c r="E713" s="20"/>
      <c r="F713" s="20"/>
      <c r="G713" s="20"/>
      <c r="H713" s="20"/>
      <c r="I713" s="20"/>
      <c r="J713" s="20"/>
    </row>
    <row r="714" spans="2:10">
      <c r="B714" s="20"/>
      <c r="C714" s="20"/>
      <c r="D714" s="20"/>
      <c r="E714" s="20"/>
      <c r="F714" s="20"/>
      <c r="G714" s="20"/>
      <c r="H714" s="20"/>
      <c r="I714" s="20"/>
      <c r="J714" s="20"/>
    </row>
    <row r="715" spans="2:10">
      <c r="B715" s="20"/>
      <c r="C715" s="20"/>
      <c r="D715" s="20"/>
      <c r="E715" s="20"/>
      <c r="F715" s="20"/>
      <c r="G715" s="20"/>
      <c r="H715" s="20"/>
      <c r="I715" s="20"/>
      <c r="J715" s="20"/>
    </row>
    <row r="716" spans="2:10">
      <c r="B716" s="20"/>
      <c r="C716" s="20"/>
      <c r="D716" s="20"/>
      <c r="E716" s="20"/>
      <c r="F716" s="20"/>
      <c r="G716" s="20"/>
      <c r="H716" s="20"/>
      <c r="I716" s="20"/>
      <c r="J716" s="20"/>
    </row>
    <row r="717" spans="2:10">
      <c r="B717" s="20"/>
      <c r="C717" s="20"/>
      <c r="D717" s="20"/>
      <c r="E717" s="20"/>
      <c r="F717" s="20"/>
      <c r="G717" s="20"/>
      <c r="H717" s="20"/>
      <c r="I717" s="20"/>
      <c r="J717" s="20"/>
    </row>
    <row r="718" spans="2:10">
      <c r="B718" s="20"/>
      <c r="C718" s="20"/>
      <c r="D718" s="20"/>
      <c r="E718" s="20"/>
      <c r="F718" s="20"/>
      <c r="G718" s="20"/>
      <c r="H718" s="20"/>
      <c r="I718" s="20"/>
      <c r="J718" s="20"/>
    </row>
    <row r="719" spans="2:10">
      <c r="B719" s="20"/>
      <c r="C719" s="20"/>
      <c r="D719" s="20"/>
      <c r="E719" s="20"/>
      <c r="F719" s="20"/>
      <c r="G719" s="20"/>
      <c r="H719" s="20"/>
      <c r="I719" s="20"/>
      <c r="J719" s="20"/>
    </row>
    <row r="720" spans="2:10">
      <c r="B720" s="20"/>
      <c r="C720" s="20"/>
      <c r="D720" s="20"/>
      <c r="E720" s="20"/>
      <c r="F720" s="20"/>
      <c r="G720" s="20"/>
      <c r="H720" s="20"/>
      <c r="I720" s="20"/>
      <c r="J720" s="20"/>
    </row>
    <row r="721" spans="2:10">
      <c r="B721" s="20"/>
      <c r="C721" s="20"/>
      <c r="D721" s="20"/>
      <c r="E721" s="20"/>
      <c r="F721" s="20"/>
      <c r="G721" s="20"/>
      <c r="H721" s="20"/>
      <c r="I721" s="20"/>
      <c r="J721" s="20"/>
    </row>
    <row r="722" spans="2:10">
      <c r="B722" s="20"/>
      <c r="C722" s="20"/>
      <c r="D722" s="20"/>
      <c r="E722" s="20"/>
      <c r="F722" s="20"/>
      <c r="G722" s="20"/>
      <c r="H722" s="20"/>
      <c r="I722" s="20"/>
      <c r="J722" s="20"/>
    </row>
    <row r="723" spans="2:10">
      <c r="B723" s="20"/>
      <c r="C723" s="20"/>
      <c r="D723" s="20"/>
      <c r="E723" s="20"/>
      <c r="F723" s="20"/>
      <c r="G723" s="20"/>
      <c r="H723" s="20"/>
      <c r="I723" s="20"/>
      <c r="J723" s="20"/>
    </row>
    <row r="724" spans="2:10">
      <c r="B724" s="20"/>
      <c r="C724" s="20"/>
      <c r="D724" s="20"/>
      <c r="E724" s="20"/>
      <c r="F724" s="20"/>
      <c r="G724" s="20"/>
      <c r="H724" s="20"/>
      <c r="I724" s="20"/>
      <c r="J724" s="20"/>
    </row>
    <row r="725" spans="2:10">
      <c r="B725" s="20"/>
      <c r="C725" s="20"/>
      <c r="D725" s="20"/>
      <c r="E725" s="20"/>
      <c r="F725" s="20"/>
      <c r="G725" s="20"/>
      <c r="H725" s="20"/>
      <c r="I725" s="20"/>
      <c r="J725" s="20"/>
    </row>
    <row r="726" spans="2:10">
      <c r="B726" s="20"/>
      <c r="C726" s="20"/>
      <c r="D726" s="20"/>
      <c r="E726" s="20"/>
      <c r="F726" s="20"/>
      <c r="G726" s="20"/>
      <c r="H726" s="20"/>
      <c r="I726" s="20"/>
      <c r="J726" s="20"/>
    </row>
    <row r="727" spans="2:10">
      <c r="B727" s="20"/>
      <c r="C727" s="20"/>
      <c r="D727" s="20"/>
      <c r="E727" s="20"/>
      <c r="F727" s="20"/>
      <c r="G727" s="20"/>
      <c r="H727" s="20"/>
      <c r="I727" s="20"/>
      <c r="J727" s="20"/>
    </row>
    <row r="728" spans="2:10">
      <c r="B728" s="20"/>
      <c r="C728" s="20"/>
      <c r="D728" s="20"/>
      <c r="E728" s="20"/>
      <c r="F728" s="20"/>
      <c r="G728" s="20"/>
      <c r="H728" s="20"/>
      <c r="I728" s="20"/>
      <c r="J728" s="20"/>
    </row>
    <row r="729" spans="2:10">
      <c r="B729" s="20"/>
      <c r="C729" s="20"/>
      <c r="D729" s="20"/>
      <c r="E729" s="20"/>
      <c r="F729" s="20"/>
      <c r="G729" s="20"/>
      <c r="H729" s="20"/>
      <c r="I729" s="20"/>
      <c r="J729" s="20"/>
    </row>
    <row r="730" spans="2:10">
      <c r="B730" s="20"/>
      <c r="C730" s="20"/>
      <c r="D730" s="20"/>
      <c r="E730" s="20"/>
      <c r="F730" s="20"/>
      <c r="G730" s="20"/>
      <c r="H730" s="20"/>
      <c r="I730" s="20"/>
      <c r="J730" s="20"/>
    </row>
    <row r="731" spans="2:10">
      <c r="B731" s="20"/>
      <c r="C731" s="20"/>
      <c r="D731" s="20"/>
      <c r="E731" s="20"/>
      <c r="F731" s="20"/>
      <c r="G731" s="20"/>
      <c r="H731" s="20"/>
      <c r="I731" s="20"/>
      <c r="J731" s="20"/>
    </row>
    <row r="732" spans="2:10">
      <c r="B732" s="20"/>
      <c r="C732" s="20"/>
      <c r="D732" s="20"/>
      <c r="E732" s="20"/>
      <c r="F732" s="20"/>
      <c r="G732" s="20"/>
      <c r="H732" s="20"/>
      <c r="I732" s="20"/>
      <c r="J732" s="20"/>
    </row>
    <row r="733" spans="2:10">
      <c r="B733" s="20"/>
      <c r="C733" s="20"/>
      <c r="D733" s="20"/>
      <c r="E733" s="20"/>
      <c r="F733" s="20"/>
      <c r="G733" s="20"/>
      <c r="H733" s="20"/>
      <c r="I733" s="20"/>
      <c r="J733" s="20"/>
    </row>
    <row r="734" spans="2:10">
      <c r="B734" s="20"/>
      <c r="C734" s="20"/>
      <c r="D734" s="20"/>
      <c r="E734" s="20"/>
      <c r="F734" s="20"/>
      <c r="G734" s="20"/>
      <c r="H734" s="20"/>
      <c r="I734" s="20"/>
      <c r="J734" s="20"/>
    </row>
    <row r="735" spans="2:10">
      <c r="B735" s="20"/>
      <c r="C735" s="20"/>
      <c r="D735" s="20"/>
      <c r="E735" s="20"/>
      <c r="F735" s="20"/>
      <c r="G735" s="20"/>
      <c r="H735" s="20"/>
      <c r="I735" s="20"/>
      <c r="J735" s="20"/>
    </row>
    <row r="736" spans="2:10">
      <c r="B736" s="20"/>
      <c r="C736" s="20"/>
      <c r="D736" s="20"/>
      <c r="E736" s="20"/>
      <c r="F736" s="20"/>
      <c r="G736" s="20"/>
      <c r="H736" s="20"/>
      <c r="I736" s="20"/>
      <c r="J736" s="20"/>
    </row>
    <row r="737" spans="2:10">
      <c r="B737" s="20"/>
      <c r="C737" s="20"/>
      <c r="D737" s="20"/>
      <c r="E737" s="20"/>
      <c r="F737" s="20"/>
      <c r="G737" s="20"/>
      <c r="H737" s="20"/>
      <c r="I737" s="20"/>
      <c r="J737" s="20"/>
    </row>
    <row r="738" spans="2:10">
      <c r="B738" s="20"/>
      <c r="C738" s="20"/>
      <c r="D738" s="20"/>
      <c r="E738" s="20"/>
      <c r="F738" s="20"/>
      <c r="G738" s="20"/>
      <c r="H738" s="20"/>
      <c r="I738" s="20"/>
      <c r="J738" s="20"/>
    </row>
    <row r="739" spans="2:10">
      <c r="B739" s="20"/>
      <c r="C739" s="20"/>
      <c r="D739" s="20"/>
      <c r="E739" s="20"/>
      <c r="F739" s="20"/>
      <c r="G739" s="20"/>
      <c r="H739" s="20"/>
      <c r="I739" s="20"/>
      <c r="J739" s="20"/>
    </row>
    <row r="740" spans="2:10">
      <c r="B740" s="20"/>
      <c r="C740" s="20"/>
      <c r="D740" s="20"/>
      <c r="E740" s="20"/>
      <c r="F740" s="20"/>
      <c r="G740" s="20"/>
      <c r="H740" s="20"/>
      <c r="I740" s="20"/>
      <c r="J740" s="20"/>
    </row>
    <row r="741" spans="2:10">
      <c r="B741" s="20"/>
      <c r="C741" s="20"/>
      <c r="D741" s="20"/>
      <c r="E741" s="20"/>
      <c r="F741" s="20"/>
      <c r="G741" s="20"/>
      <c r="H741" s="20"/>
      <c r="I741" s="20"/>
      <c r="J741" s="20"/>
    </row>
    <row r="742" spans="2:10">
      <c r="B742" s="20"/>
      <c r="C742" s="20"/>
      <c r="D742" s="20"/>
      <c r="E742" s="20"/>
      <c r="F742" s="20"/>
      <c r="G742" s="20"/>
      <c r="H742" s="20"/>
      <c r="I742" s="20"/>
      <c r="J742" s="20"/>
    </row>
    <row r="743" spans="2:10">
      <c r="B743" s="20"/>
      <c r="C743" s="20"/>
      <c r="D743" s="20"/>
      <c r="E743" s="20"/>
      <c r="F743" s="20"/>
      <c r="G743" s="20"/>
      <c r="H743" s="20"/>
      <c r="I743" s="20"/>
      <c r="J743" s="20"/>
    </row>
    <row r="744" spans="2:10">
      <c r="B744" s="20"/>
      <c r="C744" s="20"/>
      <c r="D744" s="20"/>
      <c r="E744" s="20"/>
      <c r="F744" s="20"/>
      <c r="G744" s="20"/>
      <c r="H744" s="20"/>
      <c r="I744" s="20"/>
      <c r="J744" s="20"/>
    </row>
    <row r="745" spans="2:10">
      <c r="B745" s="20"/>
      <c r="C745" s="20"/>
      <c r="D745" s="20"/>
      <c r="E745" s="20"/>
      <c r="F745" s="20"/>
      <c r="G745" s="20"/>
      <c r="H745" s="20"/>
      <c r="I745" s="20"/>
      <c r="J745" s="20"/>
    </row>
    <row r="746" spans="2:10">
      <c r="B746" s="20"/>
      <c r="C746" s="20"/>
      <c r="D746" s="20"/>
      <c r="E746" s="20"/>
      <c r="F746" s="20"/>
      <c r="G746" s="20"/>
      <c r="H746" s="20"/>
      <c r="I746" s="20"/>
      <c r="J746" s="20"/>
    </row>
    <row r="747" spans="2:10">
      <c r="B747" s="20"/>
      <c r="C747" s="20"/>
      <c r="D747" s="20"/>
      <c r="E747" s="20"/>
      <c r="F747" s="20"/>
      <c r="G747" s="20"/>
      <c r="H747" s="20"/>
      <c r="I747" s="20"/>
      <c r="J747" s="20"/>
    </row>
    <row r="748" spans="2:10">
      <c r="B748" s="20"/>
      <c r="C748" s="20"/>
      <c r="D748" s="20"/>
      <c r="E748" s="20"/>
      <c r="F748" s="20"/>
      <c r="G748" s="20"/>
      <c r="H748" s="20"/>
      <c r="I748" s="20"/>
      <c r="J748" s="20"/>
    </row>
    <row r="749" spans="2:10">
      <c r="B749" s="20"/>
      <c r="C749" s="20"/>
      <c r="D749" s="20"/>
      <c r="E749" s="20"/>
      <c r="F749" s="20"/>
      <c r="G749" s="20"/>
      <c r="H749" s="20"/>
      <c r="I749" s="20"/>
      <c r="J749" s="20"/>
    </row>
    <row r="750" spans="2:10">
      <c r="B750" s="20"/>
      <c r="C750" s="20"/>
      <c r="D750" s="20"/>
      <c r="E750" s="20"/>
      <c r="F750" s="20"/>
      <c r="G750" s="20"/>
      <c r="H750" s="20"/>
      <c r="I750" s="20"/>
      <c r="J750" s="20"/>
    </row>
    <row r="751" spans="2:10">
      <c r="B751" s="20"/>
      <c r="C751" s="20"/>
      <c r="D751" s="20"/>
      <c r="E751" s="20"/>
      <c r="F751" s="20"/>
      <c r="G751" s="20"/>
      <c r="H751" s="20"/>
      <c r="I751" s="20"/>
      <c r="J751" s="20"/>
    </row>
    <row r="752" spans="2:10">
      <c r="B752" s="20"/>
      <c r="C752" s="20"/>
      <c r="D752" s="20"/>
      <c r="E752" s="20"/>
      <c r="F752" s="20"/>
      <c r="G752" s="20"/>
      <c r="H752" s="20"/>
      <c r="I752" s="20"/>
      <c r="J752" s="20"/>
    </row>
    <row r="753" spans="2:10">
      <c r="B753" s="20"/>
      <c r="C753" s="20"/>
      <c r="D753" s="20"/>
      <c r="E753" s="20"/>
      <c r="F753" s="20"/>
      <c r="G753" s="20"/>
      <c r="H753" s="20"/>
      <c r="I753" s="20"/>
      <c r="J753" s="20"/>
    </row>
    <row r="754" spans="2:10">
      <c r="B754" s="20"/>
      <c r="C754" s="20"/>
      <c r="D754" s="20"/>
      <c r="E754" s="20"/>
      <c r="F754" s="20"/>
      <c r="G754" s="20"/>
      <c r="H754" s="20"/>
      <c r="I754" s="20"/>
      <c r="J754" s="20"/>
    </row>
    <row r="755" spans="2:10">
      <c r="B755" s="20"/>
      <c r="C755" s="20"/>
      <c r="D755" s="20"/>
      <c r="E755" s="20"/>
      <c r="F755" s="20"/>
      <c r="G755" s="20"/>
      <c r="H755" s="20"/>
      <c r="I755" s="20"/>
      <c r="J755" s="20"/>
    </row>
    <row r="756" spans="2:10">
      <c r="B756" s="20"/>
      <c r="C756" s="20"/>
      <c r="D756" s="20"/>
      <c r="E756" s="20"/>
      <c r="F756" s="20"/>
      <c r="G756" s="20"/>
      <c r="H756" s="20"/>
      <c r="I756" s="20"/>
      <c r="J756" s="20"/>
    </row>
    <row r="757" spans="2:10">
      <c r="B757" s="20"/>
      <c r="C757" s="20"/>
      <c r="D757" s="20"/>
      <c r="E757" s="20"/>
      <c r="F757" s="20"/>
      <c r="G757" s="20"/>
      <c r="H757" s="20"/>
      <c r="I757" s="20"/>
      <c r="J757" s="20"/>
    </row>
    <row r="758" spans="2:10">
      <c r="B758" s="20"/>
      <c r="C758" s="20"/>
      <c r="D758" s="20"/>
      <c r="E758" s="20"/>
      <c r="F758" s="20"/>
      <c r="G758" s="20"/>
      <c r="H758" s="20"/>
      <c r="I758" s="20"/>
      <c r="J758" s="20"/>
    </row>
    <row r="759" spans="2:10">
      <c r="B759" s="20"/>
      <c r="C759" s="20"/>
      <c r="D759" s="20"/>
      <c r="E759" s="20"/>
      <c r="F759" s="20"/>
      <c r="G759" s="20"/>
      <c r="H759" s="20"/>
      <c r="I759" s="20"/>
      <c r="J759" s="20"/>
    </row>
    <row r="760" spans="2:10">
      <c r="B760" s="20"/>
      <c r="C760" s="20"/>
      <c r="D760" s="20"/>
      <c r="E760" s="20"/>
      <c r="F760" s="20"/>
      <c r="G760" s="20"/>
      <c r="H760" s="20"/>
      <c r="I760" s="20"/>
      <c r="J760" s="20"/>
    </row>
    <row r="761" spans="2:10">
      <c r="B761" s="20"/>
      <c r="C761" s="20"/>
      <c r="D761" s="20"/>
      <c r="E761" s="20"/>
      <c r="F761" s="20"/>
      <c r="G761" s="20"/>
      <c r="H761" s="20"/>
      <c r="I761" s="20"/>
      <c r="J761" s="20"/>
    </row>
    <row r="762" spans="2:10">
      <c r="B762" s="20"/>
      <c r="C762" s="20"/>
      <c r="D762" s="20"/>
      <c r="E762" s="20"/>
      <c r="F762" s="20"/>
      <c r="G762" s="20"/>
      <c r="H762" s="20"/>
      <c r="I762" s="20"/>
      <c r="J762" s="20"/>
    </row>
    <row r="763" spans="2:10">
      <c r="B763" s="20"/>
      <c r="C763" s="20"/>
      <c r="D763" s="20"/>
      <c r="E763" s="20"/>
      <c r="F763" s="20"/>
      <c r="G763" s="20"/>
      <c r="H763" s="20"/>
      <c r="I763" s="20"/>
      <c r="J763" s="20"/>
    </row>
    <row r="764" spans="2:10">
      <c r="B764" s="20"/>
      <c r="C764" s="20"/>
      <c r="D764" s="20"/>
      <c r="E764" s="20"/>
      <c r="F764" s="20"/>
      <c r="G764" s="20"/>
      <c r="H764" s="20"/>
      <c r="I764" s="20"/>
      <c r="J764" s="20"/>
    </row>
    <row r="765" spans="2:10">
      <c r="B765" s="20"/>
      <c r="C765" s="20"/>
      <c r="D765" s="20"/>
      <c r="E765" s="20"/>
      <c r="F765" s="20"/>
      <c r="G765" s="20"/>
      <c r="H765" s="20"/>
      <c r="I765" s="20"/>
      <c r="J765" s="20"/>
    </row>
    <row r="766" spans="2:10">
      <c r="B766" s="20"/>
      <c r="C766" s="20"/>
      <c r="D766" s="20"/>
      <c r="E766" s="20"/>
      <c r="F766" s="20"/>
      <c r="G766" s="20"/>
      <c r="H766" s="20"/>
      <c r="I766" s="20"/>
      <c r="J766" s="20"/>
    </row>
    <row r="767" spans="2:10">
      <c r="B767" s="20"/>
      <c r="C767" s="20"/>
      <c r="D767" s="20"/>
      <c r="E767" s="20"/>
      <c r="F767" s="20"/>
      <c r="G767" s="20"/>
      <c r="H767" s="20"/>
      <c r="I767" s="20"/>
      <c r="J767" s="20"/>
    </row>
    <row r="768" spans="2:10">
      <c r="B768" s="20"/>
      <c r="C768" s="20"/>
      <c r="D768" s="20"/>
      <c r="E768" s="20"/>
      <c r="F768" s="20"/>
      <c r="G768" s="20"/>
      <c r="H768" s="20"/>
      <c r="I768" s="20"/>
      <c r="J768" s="20"/>
    </row>
    <row r="769" spans="2:10">
      <c r="B769" s="20"/>
      <c r="C769" s="20"/>
      <c r="D769" s="20"/>
      <c r="E769" s="20"/>
      <c r="F769" s="20"/>
      <c r="G769" s="20"/>
      <c r="H769" s="20"/>
      <c r="I769" s="20"/>
      <c r="J769" s="20"/>
    </row>
    <row r="770" spans="2:10">
      <c r="B770" s="20"/>
      <c r="C770" s="20"/>
      <c r="D770" s="20"/>
      <c r="E770" s="20"/>
      <c r="F770" s="20"/>
      <c r="G770" s="20"/>
      <c r="H770" s="20"/>
      <c r="I770" s="20"/>
      <c r="J770" s="20"/>
    </row>
    <row r="771" spans="2:10">
      <c r="B771" s="20"/>
      <c r="C771" s="20"/>
      <c r="D771" s="20"/>
      <c r="E771" s="20"/>
      <c r="F771" s="20"/>
      <c r="G771" s="20"/>
      <c r="H771" s="20"/>
      <c r="I771" s="20"/>
      <c r="J771" s="20"/>
    </row>
    <row r="772" spans="2:10">
      <c r="B772" s="20"/>
      <c r="C772" s="20"/>
      <c r="D772" s="20"/>
      <c r="E772" s="20"/>
      <c r="F772" s="20"/>
      <c r="G772" s="20"/>
      <c r="H772" s="20"/>
      <c r="I772" s="20"/>
      <c r="J772" s="20"/>
    </row>
    <row r="773" spans="2:10">
      <c r="B773" s="20"/>
      <c r="C773" s="20"/>
      <c r="D773" s="20"/>
      <c r="E773" s="20"/>
      <c r="F773" s="20"/>
      <c r="G773" s="20"/>
      <c r="H773" s="20"/>
      <c r="I773" s="20"/>
      <c r="J773" s="20"/>
    </row>
    <row r="774" spans="2:10">
      <c r="B774" s="20"/>
      <c r="C774" s="20"/>
      <c r="D774" s="20"/>
      <c r="E774" s="20"/>
      <c r="F774" s="20"/>
      <c r="G774" s="20"/>
      <c r="H774" s="20"/>
      <c r="I774" s="20"/>
      <c r="J774" s="20"/>
    </row>
    <row r="775" spans="2:10">
      <c r="B775" s="20"/>
      <c r="C775" s="20"/>
      <c r="D775" s="20"/>
      <c r="E775" s="20"/>
      <c r="F775" s="20"/>
      <c r="G775" s="20"/>
      <c r="H775" s="20"/>
      <c r="I775" s="20"/>
      <c r="J775" s="20"/>
    </row>
    <row r="776" spans="2:10">
      <c r="B776" s="20"/>
      <c r="C776" s="20"/>
      <c r="D776" s="20"/>
      <c r="E776" s="20"/>
      <c r="F776" s="20"/>
      <c r="G776" s="20"/>
      <c r="H776" s="20"/>
      <c r="I776" s="20"/>
      <c r="J776" s="20"/>
    </row>
    <row r="777" spans="2:10">
      <c r="B777" s="20"/>
      <c r="C777" s="20"/>
      <c r="D777" s="20"/>
      <c r="E777" s="20"/>
      <c r="F777" s="20"/>
      <c r="G777" s="20"/>
      <c r="H777" s="20"/>
      <c r="I777" s="20"/>
      <c r="J777" s="20"/>
    </row>
    <row r="778" spans="2:10">
      <c r="B778" s="20"/>
      <c r="C778" s="20"/>
      <c r="D778" s="20"/>
      <c r="E778" s="20"/>
      <c r="F778" s="20"/>
      <c r="G778" s="20"/>
      <c r="H778" s="20"/>
      <c r="I778" s="20"/>
      <c r="J778" s="20"/>
    </row>
    <row r="779" spans="2:10">
      <c r="B779" s="20"/>
      <c r="C779" s="20"/>
      <c r="D779" s="20"/>
      <c r="E779" s="20"/>
      <c r="F779" s="20"/>
      <c r="G779" s="20"/>
      <c r="H779" s="20"/>
      <c r="I779" s="20"/>
      <c r="J779" s="20"/>
    </row>
    <row r="780" spans="2:10">
      <c r="B780" s="20"/>
      <c r="C780" s="20"/>
      <c r="D780" s="20"/>
      <c r="E780" s="20"/>
      <c r="F780" s="20"/>
      <c r="G780" s="20"/>
      <c r="H780" s="20"/>
      <c r="I780" s="20"/>
      <c r="J780" s="20"/>
    </row>
    <row r="781" spans="2:10">
      <c r="B781" s="20"/>
      <c r="C781" s="20"/>
      <c r="D781" s="20"/>
      <c r="E781" s="20"/>
      <c r="F781" s="20"/>
      <c r="G781" s="20"/>
      <c r="H781" s="20"/>
      <c r="I781" s="20"/>
      <c r="J781" s="20"/>
    </row>
    <row r="782" spans="2:10">
      <c r="B782" s="20"/>
      <c r="C782" s="20"/>
      <c r="D782" s="20"/>
      <c r="E782" s="20"/>
      <c r="F782" s="20"/>
      <c r="G782" s="20"/>
      <c r="H782" s="20"/>
      <c r="I782" s="20"/>
      <c r="J782" s="20"/>
    </row>
    <row r="783" spans="2:10">
      <c r="B783" s="20"/>
      <c r="C783" s="20"/>
      <c r="D783" s="20"/>
      <c r="E783" s="20"/>
      <c r="F783" s="20"/>
      <c r="G783" s="20"/>
      <c r="H783" s="20"/>
      <c r="I783" s="20"/>
      <c r="J783" s="20"/>
    </row>
    <row r="784" spans="2:10">
      <c r="B784" s="20"/>
      <c r="C784" s="20"/>
      <c r="D784" s="20"/>
      <c r="E784" s="20"/>
      <c r="F784" s="20"/>
      <c r="G784" s="20"/>
      <c r="H784" s="20"/>
      <c r="I784" s="20"/>
      <c r="J784" s="20"/>
    </row>
  </sheetData>
  <mergeCells count="11">
    <mergeCell ref="K15:M15"/>
    <mergeCell ref="N6:O6"/>
    <mergeCell ref="N7:N8"/>
    <mergeCell ref="O7:O8"/>
    <mergeCell ref="A1:M1"/>
    <mergeCell ref="A2:M2"/>
    <mergeCell ref="B7:D7"/>
    <mergeCell ref="E7:G7"/>
    <mergeCell ref="H7:J7"/>
    <mergeCell ref="A4:D4"/>
    <mergeCell ref="K7:M7"/>
  </mergeCells>
  <phoneticPr fontId="4" type="noConversion"/>
  <printOptions horizontalCentered="1"/>
  <pageMargins left="0.23622047244094491" right="0.35433070866141736" top="0.47244094488188981" bottom="0.47244094488188981" header="0.23622047244094491" footer="0.15748031496062992"/>
  <pageSetup paperSize="9" scale="72" orientation="landscape" horizontalDpi="4294967292" r:id="rId1"/>
  <headerFooter alignWithMargins="0">
    <oddHeader>&amp;R&amp;"標楷體,標準"&amp;10計算清單00</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59"/>
  <sheetViews>
    <sheetView zoomScale="98" zoomScaleNormal="98" zoomScaleSheetLayoutView="100" workbookViewId="0">
      <pane ySplit="1" topLeftCell="A12" activePane="bottomLeft" state="frozen"/>
      <selection pane="bottomLeft" activeCell="K14" sqref="K14"/>
    </sheetView>
  </sheetViews>
  <sheetFormatPr defaultColWidth="8.59765625" defaultRowHeight="15.6"/>
  <cols>
    <col min="1" max="1" width="4.8984375" customWidth="1"/>
    <col min="2" max="2" width="9.09765625" style="76" customWidth="1"/>
    <col min="3" max="3" width="9.5" style="76" customWidth="1"/>
    <col min="4" max="4" width="12.09765625" style="76" customWidth="1"/>
    <col min="5" max="5" width="11.3984375" style="203" customWidth="1"/>
    <col min="6" max="6" width="12.5" style="204" customWidth="1"/>
    <col min="7" max="7" width="16.5" style="203" customWidth="1"/>
    <col min="8" max="8" width="22.5" style="203" customWidth="1"/>
    <col min="9" max="9" width="10.3984375" style="76" customWidth="1"/>
    <col min="10" max="10" width="4.8984375" customWidth="1"/>
  </cols>
  <sheetData>
    <row r="1" spans="1:10" ht="49.5" customHeight="1" thickBot="1">
      <c r="A1" s="375" t="s">
        <v>249</v>
      </c>
      <c r="B1" s="376"/>
      <c r="C1" s="376"/>
      <c r="D1" s="376"/>
      <c r="E1" s="376"/>
      <c r="F1" s="376"/>
      <c r="G1" s="376"/>
      <c r="H1" s="376"/>
      <c r="I1" s="376"/>
      <c r="J1" s="185"/>
    </row>
    <row r="2" spans="1:10" ht="50.25" customHeight="1">
      <c r="A2" s="186"/>
      <c r="B2" s="187" t="s">
        <v>37</v>
      </c>
      <c r="C2" s="188" t="s">
        <v>198</v>
      </c>
      <c r="D2" s="188" t="s">
        <v>199</v>
      </c>
      <c r="E2" s="189" t="s">
        <v>200</v>
      </c>
      <c r="F2" s="190" t="s">
        <v>201</v>
      </c>
      <c r="G2" s="191" t="s">
        <v>202</v>
      </c>
      <c r="H2" s="191" t="s">
        <v>203</v>
      </c>
      <c r="I2" s="192" t="s">
        <v>204</v>
      </c>
      <c r="J2" s="186"/>
    </row>
    <row r="3" spans="1:10" ht="16.2">
      <c r="A3" s="186"/>
      <c r="B3" s="193">
        <v>11507</v>
      </c>
      <c r="C3" s="194" t="s">
        <v>205</v>
      </c>
      <c r="D3" s="89" t="s">
        <v>229</v>
      </c>
      <c r="E3" s="195">
        <f>工時記錄表!AG4</f>
        <v>184</v>
      </c>
      <c r="F3" s="196">
        <f>工時記錄表!AI4</f>
        <v>1</v>
      </c>
      <c r="G3" s="197">
        <v>29500</v>
      </c>
      <c r="H3" s="198">
        <f t="shared" ref="H3:H6" si="0">F3*G3</f>
        <v>29500</v>
      </c>
      <c r="I3" s="199"/>
      <c r="J3" s="186"/>
    </row>
    <row r="4" spans="1:10" ht="16.2">
      <c r="A4" s="186"/>
      <c r="B4" s="193"/>
      <c r="C4" s="194" t="s">
        <v>206</v>
      </c>
      <c r="D4" s="89" t="s">
        <v>230</v>
      </c>
      <c r="E4" s="195">
        <f>工時記錄表!AG5</f>
        <v>184</v>
      </c>
      <c r="F4" s="196">
        <f>工時記錄表!AI5</f>
        <v>1</v>
      </c>
      <c r="G4" s="197">
        <v>29500</v>
      </c>
      <c r="H4" s="198">
        <f t="shared" si="0"/>
        <v>29500</v>
      </c>
      <c r="I4" s="199"/>
      <c r="J4" s="186"/>
    </row>
    <row r="5" spans="1:10" ht="16.2">
      <c r="A5" s="186"/>
      <c r="B5" s="193"/>
      <c r="C5" s="194" t="s">
        <v>207</v>
      </c>
      <c r="D5" s="89" t="s">
        <v>230</v>
      </c>
      <c r="E5" s="195">
        <f>工時記錄表!AG6</f>
        <v>184</v>
      </c>
      <c r="F5" s="196">
        <f>工時記錄表!AI6</f>
        <v>1</v>
      </c>
      <c r="G5" s="197">
        <v>45800</v>
      </c>
      <c r="H5" s="198">
        <f t="shared" si="0"/>
        <v>45800</v>
      </c>
      <c r="I5" s="199"/>
      <c r="J5" s="186"/>
    </row>
    <row r="6" spans="1:10" ht="16.2">
      <c r="A6" s="186"/>
      <c r="B6" s="193"/>
      <c r="C6" s="194" t="s">
        <v>208</v>
      </c>
      <c r="D6" s="89" t="s">
        <v>230</v>
      </c>
      <c r="E6" s="195">
        <f>工時記錄表!AG7</f>
        <v>76</v>
      </c>
      <c r="F6" s="196">
        <f>工時記錄表!AI7</f>
        <v>0.5</v>
      </c>
      <c r="G6" s="197">
        <v>38200</v>
      </c>
      <c r="H6" s="198">
        <f t="shared" si="0"/>
        <v>19100</v>
      </c>
      <c r="I6" s="199"/>
      <c r="J6" s="186"/>
    </row>
    <row r="7" spans="1:10">
      <c r="A7" s="186"/>
      <c r="B7" s="382" t="s">
        <v>55</v>
      </c>
      <c r="C7" s="383"/>
      <c r="D7" s="384"/>
      <c r="E7" s="200">
        <f>SUM(E3:E6)</f>
        <v>628</v>
      </c>
      <c r="F7" s="201">
        <f>SUM(F3:F6)</f>
        <v>3.5</v>
      </c>
      <c r="G7" s="200">
        <f>SUM(G3:G6)</f>
        <v>143000</v>
      </c>
      <c r="H7" s="200">
        <f>SUM(H3:H6)</f>
        <v>123900</v>
      </c>
      <c r="I7" s="202"/>
      <c r="J7" s="186"/>
    </row>
    <row r="8" spans="1:10" ht="16.2">
      <c r="A8" s="186"/>
      <c r="B8" s="193">
        <v>11508</v>
      </c>
      <c r="C8" s="194" t="s">
        <v>205</v>
      </c>
      <c r="D8" s="89" t="s">
        <v>229</v>
      </c>
      <c r="E8" s="195">
        <f>工時記錄表!AG9</f>
        <v>168</v>
      </c>
      <c r="F8" s="196">
        <f>工時記錄表!AI9</f>
        <v>1</v>
      </c>
      <c r="G8" s="197">
        <v>29500</v>
      </c>
      <c r="H8" s="198">
        <f t="shared" ref="H8:H11" si="1">F8*G8</f>
        <v>29500</v>
      </c>
      <c r="I8" s="199"/>
      <c r="J8" s="186"/>
    </row>
    <row r="9" spans="1:10" ht="16.2">
      <c r="A9" s="186"/>
      <c r="B9" s="193"/>
      <c r="C9" s="194" t="s">
        <v>206</v>
      </c>
      <c r="D9" s="89" t="s">
        <v>230</v>
      </c>
      <c r="E9" s="195">
        <f>工時記錄表!AG10</f>
        <v>84</v>
      </c>
      <c r="F9" s="196">
        <f>工時記錄表!AI10</f>
        <v>0.5</v>
      </c>
      <c r="G9" s="197">
        <v>29500</v>
      </c>
      <c r="H9" s="198">
        <f t="shared" si="1"/>
        <v>14750</v>
      </c>
      <c r="I9" s="199"/>
      <c r="J9" s="186"/>
    </row>
    <row r="10" spans="1:10" ht="16.2">
      <c r="A10" s="186"/>
      <c r="B10" s="193"/>
      <c r="C10" s="194" t="s">
        <v>207</v>
      </c>
      <c r="D10" s="89" t="s">
        <v>230</v>
      </c>
      <c r="E10" s="195">
        <f>工時記錄表!AG11</f>
        <v>168</v>
      </c>
      <c r="F10" s="196">
        <f>工時記錄表!AI11</f>
        <v>1</v>
      </c>
      <c r="G10" s="197">
        <v>45800</v>
      </c>
      <c r="H10" s="198">
        <f t="shared" si="1"/>
        <v>45800</v>
      </c>
      <c r="I10" s="199"/>
      <c r="J10" s="186"/>
    </row>
    <row r="11" spans="1:10" ht="16.2">
      <c r="A11" s="186"/>
      <c r="B11" s="193"/>
      <c r="C11" s="194" t="s">
        <v>208</v>
      </c>
      <c r="D11" s="89" t="s">
        <v>230</v>
      </c>
      <c r="E11" s="195">
        <f>工時記錄表!AG12</f>
        <v>168</v>
      </c>
      <c r="F11" s="196">
        <f>工時記錄表!AI12</f>
        <v>1</v>
      </c>
      <c r="G11" s="197">
        <v>38200</v>
      </c>
      <c r="H11" s="198">
        <f t="shared" si="1"/>
        <v>38200</v>
      </c>
      <c r="I11" s="199"/>
      <c r="J11" s="186"/>
    </row>
    <row r="12" spans="1:10">
      <c r="A12" s="186"/>
      <c r="B12" s="378" t="s">
        <v>55</v>
      </c>
      <c r="C12" s="379"/>
      <c r="D12" s="379"/>
      <c r="E12" s="200">
        <f>SUM(E8:E11)</f>
        <v>588</v>
      </c>
      <c r="F12" s="200">
        <f>SUM(F8:F11)</f>
        <v>3.5</v>
      </c>
      <c r="G12" s="200">
        <f>SUM(G8:G11)</f>
        <v>143000</v>
      </c>
      <c r="H12" s="200">
        <f>SUM(H8:H11)</f>
        <v>128250</v>
      </c>
      <c r="I12" s="202"/>
      <c r="J12" s="186"/>
    </row>
    <row r="13" spans="1:10" ht="16.2">
      <c r="A13" s="186"/>
      <c r="B13" s="193">
        <v>11509</v>
      </c>
      <c r="C13" s="194" t="s">
        <v>205</v>
      </c>
      <c r="D13" s="89" t="s">
        <v>229</v>
      </c>
      <c r="E13" s="195">
        <f>工時記錄表!AG14</f>
        <v>168</v>
      </c>
      <c r="F13" s="196">
        <f>工時記錄表!AI14</f>
        <v>1</v>
      </c>
      <c r="G13" s="197">
        <v>29500</v>
      </c>
      <c r="H13" s="198">
        <f t="shared" ref="H13:H16" si="2">F13*G13</f>
        <v>29500</v>
      </c>
      <c r="I13" s="199"/>
      <c r="J13" s="186"/>
    </row>
    <row r="14" spans="1:10" ht="16.2">
      <c r="A14" s="186"/>
      <c r="B14" s="193"/>
      <c r="C14" s="194" t="s">
        <v>206</v>
      </c>
      <c r="D14" s="89" t="s">
        <v>230</v>
      </c>
      <c r="E14" s="195">
        <f>工時記錄表!AG15</f>
        <v>168</v>
      </c>
      <c r="F14" s="196">
        <f>工時記錄表!AI15</f>
        <v>1</v>
      </c>
      <c r="G14" s="197">
        <v>29500</v>
      </c>
      <c r="H14" s="198">
        <f t="shared" si="2"/>
        <v>29500</v>
      </c>
      <c r="I14" s="199"/>
      <c r="J14" s="186"/>
    </row>
    <row r="15" spans="1:10" ht="16.2">
      <c r="A15" s="186"/>
      <c r="B15" s="193"/>
      <c r="C15" s="194" t="s">
        <v>207</v>
      </c>
      <c r="D15" s="89" t="s">
        <v>230</v>
      </c>
      <c r="E15" s="195">
        <f>工時記錄表!AG16</f>
        <v>168</v>
      </c>
      <c r="F15" s="196">
        <f>工時記錄表!AI16</f>
        <v>1</v>
      </c>
      <c r="G15" s="197">
        <v>45800</v>
      </c>
      <c r="H15" s="198">
        <f t="shared" si="2"/>
        <v>45800</v>
      </c>
      <c r="I15" s="199"/>
      <c r="J15" s="186"/>
    </row>
    <row r="16" spans="1:10" ht="16.2">
      <c r="A16" s="186"/>
      <c r="B16" s="193"/>
      <c r="C16" s="194" t="s">
        <v>208</v>
      </c>
      <c r="D16" s="89" t="s">
        <v>230</v>
      </c>
      <c r="E16" s="195">
        <f>工時記錄表!AG17</f>
        <v>168</v>
      </c>
      <c r="F16" s="196">
        <f>工時記錄表!AI17</f>
        <v>1</v>
      </c>
      <c r="G16" s="197">
        <v>38200</v>
      </c>
      <c r="H16" s="198">
        <f t="shared" si="2"/>
        <v>38200</v>
      </c>
      <c r="I16" s="199"/>
      <c r="J16" s="186"/>
    </row>
    <row r="17" spans="1:14">
      <c r="A17" s="186"/>
      <c r="B17" s="378" t="s">
        <v>55</v>
      </c>
      <c r="C17" s="379"/>
      <c r="D17" s="379"/>
      <c r="E17" s="200">
        <f>SUM(E13:E16)</f>
        <v>672</v>
      </c>
      <c r="F17" s="200">
        <f>SUM(F13:F16)</f>
        <v>4</v>
      </c>
      <c r="G17" s="200">
        <f>SUM(G13:G16)</f>
        <v>143000</v>
      </c>
      <c r="H17" s="200">
        <f>SUM(H13:H16)</f>
        <v>143000</v>
      </c>
      <c r="I17" s="207"/>
      <c r="J17" s="186"/>
    </row>
    <row r="18" spans="1:14" ht="16.2">
      <c r="A18" s="186"/>
      <c r="B18" s="193">
        <v>11510</v>
      </c>
      <c r="C18" s="194" t="s">
        <v>205</v>
      </c>
      <c r="D18" s="89" t="s">
        <v>229</v>
      </c>
      <c r="E18" s="195">
        <f>工時記錄表!AG19</f>
        <v>160</v>
      </c>
      <c r="F18" s="196">
        <f>工時記錄表!AI19</f>
        <v>1</v>
      </c>
      <c r="G18" s="197">
        <v>29500</v>
      </c>
      <c r="H18" s="198">
        <f>F18*G18</f>
        <v>29500</v>
      </c>
      <c r="I18" s="199"/>
      <c r="J18" s="186"/>
    </row>
    <row r="19" spans="1:14" ht="16.2">
      <c r="A19" s="186"/>
      <c r="B19" s="193"/>
      <c r="C19" s="194" t="s">
        <v>206</v>
      </c>
      <c r="D19" s="89" t="s">
        <v>230</v>
      </c>
      <c r="E19" s="195">
        <f>工時記錄表!AG20</f>
        <v>160</v>
      </c>
      <c r="F19" s="196">
        <f>工時記錄表!AI20</f>
        <v>1</v>
      </c>
      <c r="G19" s="197">
        <v>29500</v>
      </c>
      <c r="H19" s="198">
        <f t="shared" ref="H19:H21" si="3">F19*G19</f>
        <v>29500</v>
      </c>
      <c r="I19" s="199"/>
      <c r="J19" s="186"/>
    </row>
    <row r="20" spans="1:14" ht="16.2">
      <c r="A20" s="186"/>
      <c r="B20" s="193"/>
      <c r="C20" s="194" t="s">
        <v>207</v>
      </c>
      <c r="D20" s="89" t="s">
        <v>230</v>
      </c>
      <c r="E20" s="195">
        <f>工時記錄表!AG21</f>
        <v>160</v>
      </c>
      <c r="F20" s="196">
        <f>工時記錄表!AI21</f>
        <v>1</v>
      </c>
      <c r="G20" s="197">
        <v>45800</v>
      </c>
      <c r="H20" s="198">
        <f t="shared" si="3"/>
        <v>45800</v>
      </c>
      <c r="I20" s="199"/>
      <c r="J20" s="186"/>
    </row>
    <row r="21" spans="1:14" ht="16.2">
      <c r="A21" s="186"/>
      <c r="B21" s="193"/>
      <c r="C21" s="194" t="s">
        <v>208</v>
      </c>
      <c r="D21" s="89" t="s">
        <v>230</v>
      </c>
      <c r="E21" s="195">
        <f>工時記錄表!AG22</f>
        <v>80</v>
      </c>
      <c r="F21" s="196">
        <f>工時記錄表!AI22</f>
        <v>0.5</v>
      </c>
      <c r="G21" s="197">
        <v>38200</v>
      </c>
      <c r="H21" s="198">
        <f t="shared" si="3"/>
        <v>19100</v>
      </c>
      <c r="I21" s="199"/>
      <c r="J21" s="186"/>
    </row>
    <row r="22" spans="1:14">
      <c r="A22" s="186"/>
      <c r="B22" s="382" t="s">
        <v>55</v>
      </c>
      <c r="C22" s="383"/>
      <c r="D22" s="384"/>
      <c r="E22" s="200">
        <f>SUM(E18:E21)</f>
        <v>560</v>
      </c>
      <c r="F22" s="200">
        <f>SUM(F18:F21)</f>
        <v>3.5</v>
      </c>
      <c r="G22" s="200">
        <f>SUM(G18:G21)</f>
        <v>143000</v>
      </c>
      <c r="H22" s="200">
        <f>SUM(H18:H21)</f>
        <v>123900</v>
      </c>
      <c r="I22" s="202"/>
      <c r="J22" s="186"/>
    </row>
    <row r="23" spans="1:14" ht="16.2">
      <c r="A23" s="186"/>
      <c r="B23" s="193">
        <v>11511</v>
      </c>
      <c r="C23" s="194" t="s">
        <v>205</v>
      </c>
      <c r="D23" s="89" t="s">
        <v>229</v>
      </c>
      <c r="E23" s="195">
        <f>工時記錄表!AG24</f>
        <v>168</v>
      </c>
      <c r="F23" s="196">
        <f>工時記錄表!AI24</f>
        <v>1</v>
      </c>
      <c r="G23" s="197">
        <v>29500</v>
      </c>
      <c r="H23" s="198">
        <f>F23*G23</f>
        <v>29500</v>
      </c>
      <c r="I23" s="199"/>
      <c r="J23" s="186"/>
    </row>
    <row r="24" spans="1:14" ht="15.75" customHeight="1">
      <c r="A24" s="186"/>
      <c r="B24" s="193"/>
      <c r="C24" s="194" t="s">
        <v>206</v>
      </c>
      <c r="D24" s="89" t="s">
        <v>230</v>
      </c>
      <c r="E24" s="195">
        <f>工時記錄表!AG25</f>
        <v>84</v>
      </c>
      <c r="F24" s="196">
        <f>工時記錄表!AI25</f>
        <v>0.5</v>
      </c>
      <c r="G24" s="197">
        <v>29500</v>
      </c>
      <c r="H24" s="198">
        <f t="shared" ref="H24:H26" si="4">F24*G24</f>
        <v>14750</v>
      </c>
      <c r="I24" s="199"/>
      <c r="J24" s="186"/>
    </row>
    <row r="25" spans="1:14" ht="16.2">
      <c r="B25" s="193"/>
      <c r="C25" s="194" t="s">
        <v>207</v>
      </c>
      <c r="D25" s="89" t="s">
        <v>230</v>
      </c>
      <c r="E25" s="195">
        <f>工時記錄表!AG26</f>
        <v>168</v>
      </c>
      <c r="F25" s="196">
        <f>工時記錄表!AI26</f>
        <v>1</v>
      </c>
      <c r="G25" s="197">
        <v>45800</v>
      </c>
      <c r="H25" s="198">
        <f t="shared" si="4"/>
        <v>45800</v>
      </c>
      <c r="I25" s="199"/>
    </row>
    <row r="26" spans="1:14" ht="15.75" customHeight="1">
      <c r="B26" s="193"/>
      <c r="C26" s="194" t="s">
        <v>208</v>
      </c>
      <c r="D26" s="89" t="s">
        <v>230</v>
      </c>
      <c r="E26" s="195">
        <f>工時記錄表!AG27</f>
        <v>168</v>
      </c>
      <c r="F26" s="196">
        <f>工時記錄表!AI27</f>
        <v>1</v>
      </c>
      <c r="G26" s="197">
        <v>38200</v>
      </c>
      <c r="H26" s="198">
        <f t="shared" si="4"/>
        <v>38200</v>
      </c>
      <c r="I26" s="199"/>
    </row>
    <row r="27" spans="1:14" ht="18">
      <c r="B27" s="378" t="s">
        <v>55</v>
      </c>
      <c r="C27" s="379"/>
      <c r="D27" s="379"/>
      <c r="E27" s="200">
        <f>SUM(E23:E26)</f>
        <v>588</v>
      </c>
      <c r="F27" s="200">
        <f>SUM(F23:F26)</f>
        <v>3.5</v>
      </c>
      <c r="G27" s="200">
        <f>SUM(G23:G26)</f>
        <v>143000</v>
      </c>
      <c r="H27" s="200">
        <f>SUM(H23:H26)</f>
        <v>128250</v>
      </c>
      <c r="I27" s="202"/>
      <c r="J27" s="67"/>
      <c r="K27" s="67"/>
      <c r="L27" s="67"/>
      <c r="M27" s="67"/>
      <c r="N27" s="67"/>
    </row>
    <row r="28" spans="1:14" ht="16.2">
      <c r="B28" s="193">
        <v>11512</v>
      </c>
      <c r="C28" s="194" t="s">
        <v>205</v>
      </c>
      <c r="D28" s="89" t="s">
        <v>229</v>
      </c>
      <c r="E28" s="195">
        <f>工時記錄表!AG29</f>
        <v>176</v>
      </c>
      <c r="F28" s="196">
        <f>工時記錄表!AI29</f>
        <v>1</v>
      </c>
      <c r="G28" s="197">
        <v>29500</v>
      </c>
      <c r="H28" s="198">
        <f>F28*G28</f>
        <v>29500</v>
      </c>
      <c r="I28" s="199"/>
    </row>
    <row r="29" spans="1:14" ht="16.2">
      <c r="B29" s="193"/>
      <c r="C29" s="194" t="s">
        <v>206</v>
      </c>
      <c r="D29" s="89" t="s">
        <v>230</v>
      </c>
      <c r="E29" s="195">
        <f>工時記錄表!AG30</f>
        <v>176</v>
      </c>
      <c r="F29" s="196">
        <f>工時記錄表!AI30</f>
        <v>1</v>
      </c>
      <c r="G29" s="197">
        <v>29500</v>
      </c>
      <c r="H29" s="198">
        <f t="shared" ref="H29:H31" si="5">F29*G29</f>
        <v>29500</v>
      </c>
      <c r="I29" s="199"/>
    </row>
    <row r="30" spans="1:14" ht="16.2">
      <c r="B30" s="193"/>
      <c r="C30" s="194" t="s">
        <v>207</v>
      </c>
      <c r="D30" s="89" t="s">
        <v>230</v>
      </c>
      <c r="E30" s="195">
        <f>工時記錄表!AG31</f>
        <v>176</v>
      </c>
      <c r="F30" s="196">
        <f>工時記錄表!AI31</f>
        <v>1</v>
      </c>
      <c r="G30" s="197">
        <v>45800</v>
      </c>
      <c r="H30" s="198">
        <f t="shared" si="5"/>
        <v>45800</v>
      </c>
      <c r="I30" s="199"/>
    </row>
    <row r="31" spans="1:14" ht="16.2">
      <c r="B31" s="193"/>
      <c r="C31" s="194" t="s">
        <v>208</v>
      </c>
      <c r="D31" s="89" t="s">
        <v>230</v>
      </c>
      <c r="E31" s="195">
        <f>工時記錄表!AG32</f>
        <v>176</v>
      </c>
      <c r="F31" s="196">
        <f>工時記錄表!AI32</f>
        <v>1</v>
      </c>
      <c r="G31" s="197">
        <v>38200</v>
      </c>
      <c r="H31" s="198">
        <f t="shared" si="5"/>
        <v>38200</v>
      </c>
      <c r="I31" s="199"/>
    </row>
    <row r="32" spans="1:14">
      <c r="B32" s="378" t="s">
        <v>55</v>
      </c>
      <c r="C32" s="379"/>
      <c r="D32" s="379"/>
      <c r="E32" s="200">
        <f>SUM(E28:E31)</f>
        <v>704</v>
      </c>
      <c r="F32" s="200">
        <f>SUM(F28:F31)</f>
        <v>4</v>
      </c>
      <c r="G32" s="200">
        <f>SUM(G28:G31)</f>
        <v>143000</v>
      </c>
      <c r="H32" s="200">
        <f>SUM(H28:H31)</f>
        <v>143000</v>
      </c>
      <c r="I32" s="202"/>
    </row>
    <row r="33" spans="2:9" ht="16.2">
      <c r="B33" s="193">
        <v>11601</v>
      </c>
      <c r="C33" s="194" t="s">
        <v>205</v>
      </c>
      <c r="D33" s="89" t="s">
        <v>229</v>
      </c>
      <c r="E33" s="195">
        <f>工時記錄表!AG34</f>
        <v>160</v>
      </c>
      <c r="F33" s="196">
        <f>工時記錄表!AI34</f>
        <v>1</v>
      </c>
      <c r="G33" s="197">
        <v>29500</v>
      </c>
      <c r="H33" s="198">
        <f>F33*G33</f>
        <v>29500</v>
      </c>
      <c r="I33" s="199"/>
    </row>
    <row r="34" spans="2:9" ht="16.2">
      <c r="B34" s="193"/>
      <c r="C34" s="194" t="s">
        <v>206</v>
      </c>
      <c r="D34" s="89" t="s">
        <v>230</v>
      </c>
      <c r="E34" s="195">
        <f>工時記錄表!AG35</f>
        <v>0</v>
      </c>
      <c r="F34" s="196">
        <f>工時記錄表!AI35</f>
        <v>0</v>
      </c>
      <c r="G34" s="197">
        <v>29500</v>
      </c>
      <c r="H34" s="198">
        <f t="shared" ref="H34:H36" si="6">F34*G34</f>
        <v>0</v>
      </c>
      <c r="I34" s="199"/>
    </row>
    <row r="35" spans="2:9" ht="16.2">
      <c r="B35" s="193"/>
      <c r="C35" s="194" t="s">
        <v>207</v>
      </c>
      <c r="D35" s="89" t="s">
        <v>230</v>
      </c>
      <c r="E35" s="195">
        <f>工時記錄表!AG36</f>
        <v>160</v>
      </c>
      <c r="F35" s="196">
        <f>工時記錄表!AI36</f>
        <v>1</v>
      </c>
      <c r="G35" s="197">
        <v>45800</v>
      </c>
      <c r="H35" s="198">
        <f t="shared" si="6"/>
        <v>45800</v>
      </c>
      <c r="I35" s="199"/>
    </row>
    <row r="36" spans="2:9" ht="16.2">
      <c r="B36" s="193"/>
      <c r="C36" s="194" t="s">
        <v>208</v>
      </c>
      <c r="D36" s="89" t="s">
        <v>230</v>
      </c>
      <c r="E36" s="195">
        <f>工時記錄表!AG37</f>
        <v>80</v>
      </c>
      <c r="F36" s="196">
        <f>工時記錄表!AI37</f>
        <v>0.5</v>
      </c>
      <c r="G36" s="197">
        <v>38200</v>
      </c>
      <c r="H36" s="198">
        <f t="shared" si="6"/>
        <v>19100</v>
      </c>
      <c r="I36" s="199"/>
    </row>
    <row r="37" spans="2:9">
      <c r="B37" s="378" t="s">
        <v>55</v>
      </c>
      <c r="C37" s="379"/>
      <c r="D37" s="379"/>
      <c r="E37" s="200">
        <f>SUM(E33:E36)</f>
        <v>400</v>
      </c>
      <c r="F37" s="200">
        <f>SUM(F33:F36)</f>
        <v>2.5</v>
      </c>
      <c r="G37" s="200">
        <f>SUM(G33:G36)</f>
        <v>143000</v>
      </c>
      <c r="H37" s="200">
        <f>SUM(H33:H36)</f>
        <v>94400</v>
      </c>
      <c r="I37" s="202"/>
    </row>
    <row r="38" spans="2:9" ht="16.2">
      <c r="B38" s="193">
        <v>11602</v>
      </c>
      <c r="C38" s="194" t="s">
        <v>205</v>
      </c>
      <c r="D38" s="89" t="s">
        <v>229</v>
      </c>
      <c r="E38" s="195">
        <f>工時記錄表!AG39</f>
        <v>120</v>
      </c>
      <c r="F38" s="196">
        <f>工時記錄表!AI39</f>
        <v>1</v>
      </c>
      <c r="G38" s="197">
        <v>29500</v>
      </c>
      <c r="H38" s="198">
        <f>F38*G38</f>
        <v>29500</v>
      </c>
      <c r="I38" s="199"/>
    </row>
    <row r="39" spans="2:9" ht="16.2">
      <c r="B39" s="193"/>
      <c r="C39" s="194" t="s">
        <v>206</v>
      </c>
      <c r="D39" s="89" t="s">
        <v>230</v>
      </c>
      <c r="E39" s="195">
        <f>工時記錄表!AG40</f>
        <v>60</v>
      </c>
      <c r="F39" s="196">
        <f>工時記錄表!AI40</f>
        <v>0.5</v>
      </c>
      <c r="G39" s="197">
        <v>29500</v>
      </c>
      <c r="H39" s="198">
        <f t="shared" ref="H39:H41" si="7">F39*G39</f>
        <v>14750</v>
      </c>
      <c r="I39" s="199"/>
    </row>
    <row r="40" spans="2:9" ht="16.2">
      <c r="B40" s="193"/>
      <c r="C40" s="194" t="s">
        <v>207</v>
      </c>
      <c r="D40" s="89" t="s">
        <v>230</v>
      </c>
      <c r="E40" s="195">
        <f>工時記錄表!AG41</f>
        <v>60</v>
      </c>
      <c r="F40" s="196">
        <f>工時記錄表!AI41</f>
        <v>0.5</v>
      </c>
      <c r="G40" s="197">
        <v>45800</v>
      </c>
      <c r="H40" s="198">
        <f t="shared" si="7"/>
        <v>22900</v>
      </c>
      <c r="I40" s="199"/>
    </row>
    <row r="41" spans="2:9" ht="16.2">
      <c r="B41" s="193"/>
      <c r="C41" s="194" t="s">
        <v>208</v>
      </c>
      <c r="D41" s="89" t="s">
        <v>230</v>
      </c>
      <c r="E41" s="195">
        <f>工時記錄表!AG42</f>
        <v>60</v>
      </c>
      <c r="F41" s="196">
        <f>工時記錄表!AI42</f>
        <v>0.5</v>
      </c>
      <c r="G41" s="197">
        <v>38200</v>
      </c>
      <c r="H41" s="198">
        <f t="shared" si="7"/>
        <v>19100</v>
      </c>
      <c r="I41" s="199"/>
    </row>
    <row r="42" spans="2:9">
      <c r="B42" s="378" t="s">
        <v>55</v>
      </c>
      <c r="C42" s="379"/>
      <c r="D42" s="379"/>
      <c r="E42" s="200">
        <f>SUM(E38:E41)</f>
        <v>300</v>
      </c>
      <c r="F42" s="200">
        <f>SUM(F38:F41)</f>
        <v>2.5</v>
      </c>
      <c r="G42" s="200">
        <f>SUM(G38:G41)</f>
        <v>143000</v>
      </c>
      <c r="H42" s="200">
        <f>SUM(H38:H41)</f>
        <v>86250</v>
      </c>
      <c r="I42" s="202"/>
    </row>
    <row r="43" spans="2:9" ht="16.2">
      <c r="B43" s="193">
        <v>11603</v>
      </c>
      <c r="C43" s="194" t="s">
        <v>205</v>
      </c>
      <c r="D43" s="89" t="s">
        <v>229</v>
      </c>
      <c r="E43" s="195">
        <f>工時記錄表!AG44</f>
        <v>88</v>
      </c>
      <c r="F43" s="196">
        <f>工時記錄表!AI44</f>
        <v>0.5</v>
      </c>
      <c r="G43" s="197">
        <v>29500</v>
      </c>
      <c r="H43" s="198">
        <f>F43*G43</f>
        <v>14750</v>
      </c>
      <c r="I43" s="199"/>
    </row>
    <row r="44" spans="2:9" ht="16.2">
      <c r="B44" s="193"/>
      <c r="C44" s="194" t="s">
        <v>206</v>
      </c>
      <c r="D44" s="89" t="s">
        <v>230</v>
      </c>
      <c r="E44" s="195">
        <f>工時記錄表!AG45</f>
        <v>176</v>
      </c>
      <c r="F44" s="196">
        <f>工時記錄表!AI45</f>
        <v>1</v>
      </c>
      <c r="G44" s="197">
        <v>29500</v>
      </c>
      <c r="H44" s="198">
        <f t="shared" ref="H44:H46" si="8">F44*G44</f>
        <v>29500</v>
      </c>
      <c r="I44" s="199"/>
    </row>
    <row r="45" spans="2:9" ht="16.2">
      <c r="B45" s="193"/>
      <c r="C45" s="194" t="s">
        <v>207</v>
      </c>
      <c r="D45" s="89" t="s">
        <v>230</v>
      </c>
      <c r="E45" s="195">
        <f>工時記錄表!AG46</f>
        <v>88</v>
      </c>
      <c r="F45" s="196">
        <f>工時記錄表!AI46</f>
        <v>0.5</v>
      </c>
      <c r="G45" s="197">
        <v>45800</v>
      </c>
      <c r="H45" s="198">
        <f t="shared" si="8"/>
        <v>22900</v>
      </c>
      <c r="I45" s="199"/>
    </row>
    <row r="46" spans="2:9" ht="16.2">
      <c r="B46" s="193"/>
      <c r="C46" s="194" t="s">
        <v>208</v>
      </c>
      <c r="D46" s="89" t="s">
        <v>230</v>
      </c>
      <c r="E46" s="195">
        <f>工時記錄表!AG47</f>
        <v>176</v>
      </c>
      <c r="F46" s="196">
        <f>工時記錄表!AI47</f>
        <v>1</v>
      </c>
      <c r="G46" s="197">
        <v>38200</v>
      </c>
      <c r="H46" s="198">
        <f t="shared" si="8"/>
        <v>38200</v>
      </c>
      <c r="I46" s="199"/>
    </row>
    <row r="47" spans="2:9">
      <c r="B47" s="378" t="s">
        <v>55</v>
      </c>
      <c r="C47" s="379"/>
      <c r="D47" s="379"/>
      <c r="E47" s="200">
        <f>SUM(E43:E46)</f>
        <v>528</v>
      </c>
      <c r="F47" s="200">
        <f>SUM(F43:F46)</f>
        <v>3</v>
      </c>
      <c r="G47" s="200">
        <f>SUM(G43:G46)</f>
        <v>143000</v>
      </c>
      <c r="H47" s="200">
        <f>SUM(H43:H46)</f>
        <v>105350</v>
      </c>
      <c r="I47" s="202"/>
    </row>
    <row r="48" spans="2:9" ht="16.2" thickBot="1">
      <c r="B48" s="380" t="s">
        <v>209</v>
      </c>
      <c r="C48" s="381"/>
      <c r="D48" s="381"/>
      <c r="E48" s="208">
        <f>SUM(E3:E47)/2</f>
        <v>4968</v>
      </c>
      <c r="F48" s="208">
        <f>SUM(F3:F47)/2</f>
        <v>30</v>
      </c>
      <c r="G48" s="208">
        <f>SUM(G3:G47)/2</f>
        <v>1287000</v>
      </c>
      <c r="H48" s="209">
        <f>SUM(H3:H47)/2</f>
        <v>1076300</v>
      </c>
      <c r="I48" s="210"/>
    </row>
    <row r="49" spans="2:9" ht="16.2">
      <c r="B49" s="39" t="s">
        <v>38</v>
      </c>
      <c r="C49" s="185"/>
      <c r="D49" s="185"/>
      <c r="E49" s="185"/>
      <c r="F49" s="185"/>
      <c r="G49" s="185"/>
      <c r="H49" s="185"/>
      <c r="I49" s="185"/>
    </row>
    <row r="50" spans="2:9" ht="16.2">
      <c r="B50" s="39" t="s">
        <v>109</v>
      </c>
    </row>
    <row r="51" spans="2:9" ht="29.4" customHeight="1">
      <c r="B51" s="377" t="s">
        <v>210</v>
      </c>
      <c r="C51" s="377"/>
      <c r="D51" s="377"/>
      <c r="E51" s="377"/>
      <c r="F51" s="377"/>
      <c r="G51" s="377"/>
      <c r="H51" s="377"/>
      <c r="I51" s="377"/>
    </row>
    <row r="52" spans="2:9" ht="16.2">
      <c r="B52" t="s">
        <v>211</v>
      </c>
    </row>
    <row r="53" spans="2:9" ht="22.2">
      <c r="B53" s="146" t="s">
        <v>144</v>
      </c>
      <c r="C53" s="90"/>
      <c r="D53" s="90"/>
      <c r="E53" s="90"/>
      <c r="F53" s="90"/>
      <c r="G53" s="90"/>
      <c r="H53" s="90"/>
      <c r="I53" s="90"/>
    </row>
    <row r="54" spans="2:9" ht="18">
      <c r="B54"/>
      <c r="C54" s="90"/>
      <c r="D54" s="90"/>
      <c r="E54" s="90"/>
      <c r="F54" s="90"/>
      <c r="G54" s="90"/>
      <c r="H54" s="90"/>
      <c r="I54" s="90"/>
    </row>
    <row r="55" spans="2:9" ht="18">
      <c r="C55" s="90"/>
      <c r="D55" s="90"/>
      <c r="E55" s="90"/>
      <c r="F55" s="90"/>
    </row>
    <row r="56" spans="2:9" ht="18">
      <c r="B56" s="90"/>
      <c r="G56" s="67"/>
      <c r="H56" s="67"/>
      <c r="I56" s="67"/>
    </row>
    <row r="57" spans="2:9" ht="18">
      <c r="C57" s="67"/>
      <c r="D57" s="90"/>
      <c r="E57" s="67"/>
      <c r="F57" s="67"/>
      <c r="G57" s="205"/>
      <c r="H57" s="206"/>
      <c r="I57" s="67"/>
    </row>
    <row r="58" spans="2:9" ht="18">
      <c r="B58" s="91"/>
      <c r="C58" s="67"/>
      <c r="D58" s="67"/>
      <c r="E58" s="205"/>
      <c r="F58" s="205"/>
      <c r="G58" s="67"/>
      <c r="H58" s="67"/>
      <c r="I58" s="67"/>
    </row>
    <row r="59" spans="2:9" ht="18">
      <c r="B59" s="92"/>
      <c r="C59" s="67"/>
      <c r="D59" s="90"/>
      <c r="E59" s="67"/>
      <c r="F59" s="67"/>
    </row>
  </sheetData>
  <mergeCells count="12">
    <mergeCell ref="A1:I1"/>
    <mergeCell ref="B51:I51"/>
    <mergeCell ref="B17:D17"/>
    <mergeCell ref="B48:D48"/>
    <mergeCell ref="B7:D7"/>
    <mergeCell ref="B12:D12"/>
    <mergeCell ref="B22:D22"/>
    <mergeCell ref="B47:D47"/>
    <mergeCell ref="B27:D27"/>
    <mergeCell ref="B32:D32"/>
    <mergeCell ref="B37:D37"/>
    <mergeCell ref="B42:D42"/>
  </mergeCells>
  <phoneticPr fontId="6" type="noConversion"/>
  <pageMargins left="0.23622047244094491" right="0.23622047244094491" top="0" bottom="0" header="0.31496062992125984" footer="0.31496062992125984"/>
  <pageSetup paperSize="9" scale="85" fitToHeight="0"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K78"/>
  <sheetViews>
    <sheetView zoomScale="110" zoomScaleNormal="110" zoomScaleSheetLayoutView="100" workbookViewId="0">
      <pane xSplit="1" ySplit="2" topLeftCell="B3" activePane="bottomRight" state="frozen"/>
      <selection pane="topRight" activeCell="B1" sqref="B1"/>
      <selection pane="bottomLeft" activeCell="A3" sqref="A3"/>
      <selection pane="bottomRight" activeCell="AL10" sqref="AL10"/>
    </sheetView>
  </sheetViews>
  <sheetFormatPr defaultColWidth="9" defaultRowHeight="15.6"/>
  <cols>
    <col min="1" max="1" width="9.3984375" style="74" customWidth="1"/>
    <col min="2" max="32" width="3.59765625" customWidth="1"/>
    <col min="33" max="33" width="4.09765625" customWidth="1"/>
    <col min="34" max="34" width="5.69921875" customWidth="1"/>
    <col min="35" max="35" width="8.19921875" customWidth="1"/>
  </cols>
  <sheetData>
    <row r="1" spans="1:37" ht="45.75" customHeight="1">
      <c r="A1" s="385" t="s">
        <v>250</v>
      </c>
      <c r="B1" s="373"/>
      <c r="C1" s="373"/>
      <c r="D1" s="373"/>
      <c r="E1" s="373"/>
      <c r="F1" s="373"/>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c r="AJ1" s="386"/>
      <c r="AK1" s="386"/>
    </row>
    <row r="2" spans="1:37" s="76" customFormat="1" ht="45" customHeight="1">
      <c r="A2" s="79" t="s">
        <v>196</v>
      </c>
      <c r="B2" s="54">
        <v>1</v>
      </c>
      <c r="C2" s="54">
        <v>2</v>
      </c>
      <c r="D2" s="54">
        <v>3</v>
      </c>
      <c r="E2" s="54">
        <v>4</v>
      </c>
      <c r="F2" s="54">
        <v>5</v>
      </c>
      <c r="G2" s="54">
        <v>6</v>
      </c>
      <c r="H2" s="54">
        <v>7</v>
      </c>
      <c r="I2" s="54">
        <v>8</v>
      </c>
      <c r="J2" s="54">
        <v>9</v>
      </c>
      <c r="K2" s="54">
        <v>10</v>
      </c>
      <c r="L2" s="54">
        <v>11</v>
      </c>
      <c r="M2" s="54">
        <v>12</v>
      </c>
      <c r="N2" s="54">
        <v>13</v>
      </c>
      <c r="O2" s="54">
        <v>14</v>
      </c>
      <c r="P2" s="54">
        <v>15</v>
      </c>
      <c r="Q2" s="54">
        <v>16</v>
      </c>
      <c r="R2" s="54">
        <v>17</v>
      </c>
      <c r="S2" s="54">
        <v>18</v>
      </c>
      <c r="T2" s="54">
        <v>19</v>
      </c>
      <c r="U2" s="54">
        <v>20</v>
      </c>
      <c r="V2" s="54">
        <v>21</v>
      </c>
      <c r="W2" s="54">
        <v>22</v>
      </c>
      <c r="X2" s="54">
        <v>23</v>
      </c>
      <c r="Y2" s="54">
        <v>24</v>
      </c>
      <c r="Z2" s="54">
        <v>25</v>
      </c>
      <c r="AA2" s="54">
        <v>26</v>
      </c>
      <c r="AB2" s="54">
        <v>27</v>
      </c>
      <c r="AC2" s="54">
        <v>28</v>
      </c>
      <c r="AD2" s="54">
        <v>29</v>
      </c>
      <c r="AE2" s="54">
        <v>30</v>
      </c>
      <c r="AF2" s="54">
        <v>31</v>
      </c>
      <c r="AG2" s="79" t="s">
        <v>39</v>
      </c>
      <c r="AH2" s="93" t="s">
        <v>197</v>
      </c>
      <c r="AI2" s="93" t="s">
        <v>44</v>
      </c>
      <c r="AJ2" s="94"/>
    </row>
    <row r="3" spans="1:37" s="184" customFormat="1">
      <c r="A3" s="73" t="s">
        <v>251</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2"/>
      <c r="AH3" s="52"/>
      <c r="AI3" s="51"/>
    </row>
    <row r="4" spans="1:37">
      <c r="A4" s="49" t="s">
        <v>40</v>
      </c>
      <c r="B4" s="182">
        <v>8</v>
      </c>
      <c r="C4" s="182">
        <v>8</v>
      </c>
      <c r="D4" s="182">
        <v>8</v>
      </c>
      <c r="E4" s="182"/>
      <c r="F4" s="182"/>
      <c r="G4" s="182">
        <v>8</v>
      </c>
      <c r="H4" s="182">
        <v>8</v>
      </c>
      <c r="I4" s="182">
        <v>8</v>
      </c>
      <c r="J4" s="182">
        <v>8</v>
      </c>
      <c r="K4" s="182">
        <v>8</v>
      </c>
      <c r="L4" s="182"/>
      <c r="M4" s="182"/>
      <c r="N4" s="182">
        <v>8</v>
      </c>
      <c r="O4" s="182">
        <v>8</v>
      </c>
      <c r="P4" s="182">
        <v>8</v>
      </c>
      <c r="Q4" s="182">
        <v>8</v>
      </c>
      <c r="R4" s="182">
        <v>8</v>
      </c>
      <c r="S4" s="182"/>
      <c r="T4" s="182"/>
      <c r="U4" s="182">
        <v>8</v>
      </c>
      <c r="V4" s="182">
        <v>8</v>
      </c>
      <c r="W4" s="182">
        <v>8</v>
      </c>
      <c r="X4" s="182">
        <v>8</v>
      </c>
      <c r="Y4" s="182">
        <v>8</v>
      </c>
      <c r="Z4" s="182"/>
      <c r="AA4" s="182"/>
      <c r="AB4" s="182">
        <v>8</v>
      </c>
      <c r="AC4" s="182">
        <v>8</v>
      </c>
      <c r="AD4" s="182">
        <v>8</v>
      </c>
      <c r="AE4" s="182">
        <v>8</v>
      </c>
      <c r="AF4" s="182">
        <v>8</v>
      </c>
      <c r="AG4" s="48">
        <f>SUM(B4:AF4)</f>
        <v>184</v>
      </c>
      <c r="AH4" s="48">
        <f>+AG4</f>
        <v>184</v>
      </c>
      <c r="AI4" s="47">
        <f>AG4/AH4</f>
        <v>1</v>
      </c>
    </row>
    <row r="5" spans="1:37">
      <c r="A5" s="49" t="s">
        <v>41</v>
      </c>
      <c r="B5" s="182">
        <v>8</v>
      </c>
      <c r="C5" s="182">
        <v>8</v>
      </c>
      <c r="D5" s="182">
        <v>8</v>
      </c>
      <c r="E5" s="182"/>
      <c r="F5" s="182"/>
      <c r="G5" s="182">
        <v>8</v>
      </c>
      <c r="H5" s="182">
        <v>8</v>
      </c>
      <c r="I5" s="182">
        <v>8</v>
      </c>
      <c r="J5" s="182">
        <v>8</v>
      </c>
      <c r="K5" s="182">
        <v>8</v>
      </c>
      <c r="L5" s="182"/>
      <c r="M5" s="182"/>
      <c r="N5" s="182">
        <v>8</v>
      </c>
      <c r="O5" s="182">
        <v>8</v>
      </c>
      <c r="P5" s="182">
        <v>8</v>
      </c>
      <c r="Q5" s="182">
        <v>8</v>
      </c>
      <c r="R5" s="182">
        <v>8</v>
      </c>
      <c r="S5" s="182"/>
      <c r="T5" s="182"/>
      <c r="U5" s="182">
        <v>8</v>
      </c>
      <c r="V5" s="182">
        <v>8</v>
      </c>
      <c r="W5" s="182">
        <v>8</v>
      </c>
      <c r="X5" s="182">
        <v>8</v>
      </c>
      <c r="Y5" s="182">
        <v>8</v>
      </c>
      <c r="Z5" s="182"/>
      <c r="AA5" s="182"/>
      <c r="AB5" s="182">
        <v>8</v>
      </c>
      <c r="AC5" s="182">
        <v>8</v>
      </c>
      <c r="AD5" s="182">
        <v>8</v>
      </c>
      <c r="AE5" s="182">
        <v>8</v>
      </c>
      <c r="AF5" s="182">
        <v>8</v>
      </c>
      <c r="AG5" s="48">
        <f t="shared" ref="AG5:AG6" si="0">SUM(B5:AF5)</f>
        <v>184</v>
      </c>
      <c r="AH5" s="48">
        <f t="shared" ref="AH5:AH6" si="1">+AG5</f>
        <v>184</v>
      </c>
      <c r="AI5" s="47">
        <f t="shared" ref="AI5:AI32" si="2">AG5/AH5</f>
        <v>1</v>
      </c>
    </row>
    <row r="6" spans="1:37">
      <c r="A6" s="49" t="s">
        <v>42</v>
      </c>
      <c r="B6" s="182">
        <v>8</v>
      </c>
      <c r="C6" s="182">
        <v>8</v>
      </c>
      <c r="D6" s="182">
        <v>8</v>
      </c>
      <c r="E6" s="182"/>
      <c r="F6" s="182"/>
      <c r="G6" s="182">
        <v>8</v>
      </c>
      <c r="H6" s="182">
        <v>8</v>
      </c>
      <c r="I6" s="182">
        <v>8</v>
      </c>
      <c r="J6" s="182">
        <v>8</v>
      </c>
      <c r="K6" s="182">
        <v>8</v>
      </c>
      <c r="L6" s="182"/>
      <c r="M6" s="182"/>
      <c r="N6" s="182">
        <v>8</v>
      </c>
      <c r="O6" s="182">
        <v>8</v>
      </c>
      <c r="P6" s="182">
        <v>8</v>
      </c>
      <c r="Q6" s="182">
        <v>8</v>
      </c>
      <c r="R6" s="182">
        <v>8</v>
      </c>
      <c r="S6" s="182"/>
      <c r="T6" s="182"/>
      <c r="U6" s="182">
        <v>8</v>
      </c>
      <c r="V6" s="182">
        <v>8</v>
      </c>
      <c r="W6" s="182">
        <v>8</v>
      </c>
      <c r="X6" s="182">
        <v>8</v>
      </c>
      <c r="Y6" s="182">
        <v>8</v>
      </c>
      <c r="Z6" s="182"/>
      <c r="AA6" s="182"/>
      <c r="AB6" s="182">
        <v>8</v>
      </c>
      <c r="AC6" s="182">
        <v>8</v>
      </c>
      <c r="AD6" s="182">
        <v>8</v>
      </c>
      <c r="AE6" s="182">
        <v>8</v>
      </c>
      <c r="AF6" s="182">
        <v>8</v>
      </c>
      <c r="AG6" s="48">
        <f t="shared" si="0"/>
        <v>184</v>
      </c>
      <c r="AH6" s="48">
        <f t="shared" si="1"/>
        <v>184</v>
      </c>
      <c r="AI6" s="47">
        <f t="shared" si="2"/>
        <v>1</v>
      </c>
    </row>
    <row r="7" spans="1:37">
      <c r="A7" s="49" t="s">
        <v>43</v>
      </c>
      <c r="B7" s="50">
        <v>4</v>
      </c>
      <c r="C7" s="50">
        <v>4</v>
      </c>
      <c r="D7" s="50">
        <v>4</v>
      </c>
      <c r="E7" s="50"/>
      <c r="F7" s="50"/>
      <c r="G7" s="50">
        <v>4</v>
      </c>
      <c r="H7" s="50">
        <v>4</v>
      </c>
      <c r="I7" s="50">
        <v>4</v>
      </c>
      <c r="J7" s="50">
        <v>4</v>
      </c>
      <c r="K7" s="50">
        <v>4</v>
      </c>
      <c r="L7" s="50"/>
      <c r="M7" s="50"/>
      <c r="N7" s="50">
        <v>4</v>
      </c>
      <c r="O7" s="50">
        <v>4</v>
      </c>
      <c r="P7" s="50">
        <v>4</v>
      </c>
      <c r="Q7" s="50">
        <v>4</v>
      </c>
      <c r="R7" s="50">
        <v>4</v>
      </c>
      <c r="S7" s="50"/>
      <c r="T7" s="50"/>
      <c r="U7" s="50">
        <v>4</v>
      </c>
      <c r="V7" s="50">
        <v>4</v>
      </c>
      <c r="W7" s="50">
        <v>4</v>
      </c>
      <c r="X7" s="50">
        <v>4</v>
      </c>
      <c r="Y7" s="50">
        <v>4</v>
      </c>
      <c r="Z7" s="50"/>
      <c r="AA7" s="50"/>
      <c r="AB7" s="50">
        <v>4</v>
      </c>
      <c r="AC7" s="50">
        <v>4</v>
      </c>
      <c r="AD7" s="50">
        <v>4</v>
      </c>
      <c r="AE7" s="50">
        <v>4</v>
      </c>
      <c r="AF7" s="50">
        <v>4</v>
      </c>
      <c r="AG7" s="48">
        <v>76</v>
      </c>
      <c r="AH7" s="48">
        <v>152</v>
      </c>
      <c r="AI7" s="47">
        <f t="shared" si="2"/>
        <v>0.5</v>
      </c>
    </row>
    <row r="8" spans="1:37">
      <c r="A8" s="73" t="s">
        <v>252</v>
      </c>
      <c r="B8" s="48"/>
      <c r="C8" s="48"/>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G8" s="48"/>
      <c r="AH8" s="48"/>
      <c r="AI8" s="47"/>
    </row>
    <row r="9" spans="1:37">
      <c r="A9" s="49" t="s">
        <v>40</v>
      </c>
      <c r="B9" s="50"/>
      <c r="C9" s="50"/>
      <c r="D9" s="50">
        <v>8</v>
      </c>
      <c r="E9" s="50">
        <v>8</v>
      </c>
      <c r="F9" s="50">
        <v>8</v>
      </c>
      <c r="G9" s="50">
        <v>8</v>
      </c>
      <c r="H9" s="50">
        <v>8</v>
      </c>
      <c r="I9" s="50"/>
      <c r="J9" s="50"/>
      <c r="K9" s="50">
        <v>8</v>
      </c>
      <c r="L9" s="50">
        <v>8</v>
      </c>
      <c r="M9" s="50">
        <v>8</v>
      </c>
      <c r="N9" s="50">
        <v>8</v>
      </c>
      <c r="O9" s="50">
        <v>8</v>
      </c>
      <c r="P9" s="50"/>
      <c r="Q9" s="50"/>
      <c r="R9" s="50">
        <v>8</v>
      </c>
      <c r="S9" s="50">
        <v>8</v>
      </c>
      <c r="T9" s="50">
        <v>8</v>
      </c>
      <c r="U9" s="50">
        <v>8</v>
      </c>
      <c r="V9" s="50">
        <v>8</v>
      </c>
      <c r="W9" s="50"/>
      <c r="X9" s="50"/>
      <c r="Y9" s="50">
        <v>8</v>
      </c>
      <c r="Z9" s="50">
        <v>8</v>
      </c>
      <c r="AA9" s="50">
        <v>8</v>
      </c>
      <c r="AB9" s="50">
        <v>8</v>
      </c>
      <c r="AC9" s="50">
        <v>8</v>
      </c>
      <c r="AD9" s="50"/>
      <c r="AE9" s="50"/>
      <c r="AF9" s="50">
        <v>8</v>
      </c>
      <c r="AG9" s="48">
        <f t="shared" ref="AG9:AG12" si="3">SUM(B9:AF9)</f>
        <v>168</v>
      </c>
      <c r="AH9" s="48">
        <v>168</v>
      </c>
      <c r="AI9" s="47">
        <f t="shared" si="2"/>
        <v>1</v>
      </c>
    </row>
    <row r="10" spans="1:37">
      <c r="A10" s="49" t="s">
        <v>41</v>
      </c>
      <c r="B10" s="50"/>
      <c r="C10" s="50"/>
      <c r="D10" s="50">
        <v>4</v>
      </c>
      <c r="E10" s="50">
        <v>4</v>
      </c>
      <c r="F10" s="50">
        <v>4</v>
      </c>
      <c r="G10" s="50">
        <v>4</v>
      </c>
      <c r="H10" s="50">
        <v>4</v>
      </c>
      <c r="I10" s="50"/>
      <c r="J10" s="50"/>
      <c r="K10" s="50">
        <v>4</v>
      </c>
      <c r="L10" s="50">
        <v>4</v>
      </c>
      <c r="M10" s="50">
        <v>4</v>
      </c>
      <c r="N10" s="50">
        <v>4</v>
      </c>
      <c r="O10" s="50">
        <v>4</v>
      </c>
      <c r="P10" s="50"/>
      <c r="Q10" s="50"/>
      <c r="R10" s="50">
        <v>4</v>
      </c>
      <c r="S10" s="50">
        <v>4</v>
      </c>
      <c r="T10" s="50">
        <v>4</v>
      </c>
      <c r="U10" s="50">
        <v>4</v>
      </c>
      <c r="V10" s="50">
        <v>4</v>
      </c>
      <c r="W10" s="50"/>
      <c r="X10" s="50"/>
      <c r="Y10" s="50">
        <v>4</v>
      </c>
      <c r="Z10" s="50">
        <v>4</v>
      </c>
      <c r="AA10" s="50">
        <v>4</v>
      </c>
      <c r="AB10" s="50">
        <v>4</v>
      </c>
      <c r="AC10" s="50">
        <v>4</v>
      </c>
      <c r="AD10" s="50"/>
      <c r="AE10" s="50"/>
      <c r="AF10" s="50">
        <v>4</v>
      </c>
      <c r="AG10" s="48">
        <f t="shared" si="3"/>
        <v>84</v>
      </c>
      <c r="AH10" s="48">
        <v>168</v>
      </c>
      <c r="AI10" s="47">
        <f t="shared" si="2"/>
        <v>0.5</v>
      </c>
    </row>
    <row r="11" spans="1:37">
      <c r="A11" s="49" t="s">
        <v>42</v>
      </c>
      <c r="B11" s="50"/>
      <c r="C11" s="50"/>
      <c r="D11" s="50">
        <v>8</v>
      </c>
      <c r="E11" s="50">
        <v>8</v>
      </c>
      <c r="F11" s="50">
        <v>8</v>
      </c>
      <c r="G11" s="50">
        <v>8</v>
      </c>
      <c r="H11" s="50">
        <v>8</v>
      </c>
      <c r="I11" s="50"/>
      <c r="J11" s="50"/>
      <c r="K11" s="50">
        <v>8</v>
      </c>
      <c r="L11" s="50">
        <v>8</v>
      </c>
      <c r="M11" s="50">
        <v>8</v>
      </c>
      <c r="N11" s="50">
        <v>8</v>
      </c>
      <c r="O11" s="50">
        <v>8</v>
      </c>
      <c r="P11" s="50"/>
      <c r="Q11" s="50"/>
      <c r="R11" s="50">
        <v>8</v>
      </c>
      <c r="S11" s="50">
        <v>8</v>
      </c>
      <c r="T11" s="50">
        <v>8</v>
      </c>
      <c r="U11" s="50">
        <v>8</v>
      </c>
      <c r="V11" s="50">
        <v>8</v>
      </c>
      <c r="W11" s="50"/>
      <c r="X11" s="50"/>
      <c r="Y11" s="50">
        <v>8</v>
      </c>
      <c r="Z11" s="50">
        <v>8</v>
      </c>
      <c r="AA11" s="50">
        <v>8</v>
      </c>
      <c r="AB11" s="50">
        <v>8</v>
      </c>
      <c r="AC11" s="50">
        <v>8</v>
      </c>
      <c r="AD11" s="50"/>
      <c r="AE11" s="50"/>
      <c r="AF11" s="50">
        <v>8</v>
      </c>
      <c r="AG11" s="48">
        <f t="shared" si="3"/>
        <v>168</v>
      </c>
      <c r="AH11" s="48">
        <v>168</v>
      </c>
      <c r="AI11" s="47">
        <f t="shared" si="2"/>
        <v>1</v>
      </c>
    </row>
    <row r="12" spans="1:37">
      <c r="A12" s="49" t="s">
        <v>43</v>
      </c>
      <c r="B12" s="50"/>
      <c r="C12" s="50"/>
      <c r="D12" s="50">
        <v>8</v>
      </c>
      <c r="E12" s="50">
        <v>8</v>
      </c>
      <c r="F12" s="50">
        <v>8</v>
      </c>
      <c r="G12" s="50">
        <v>8</v>
      </c>
      <c r="H12" s="50">
        <v>8</v>
      </c>
      <c r="I12" s="50"/>
      <c r="J12" s="50"/>
      <c r="K12" s="50">
        <v>8</v>
      </c>
      <c r="L12" s="50">
        <v>8</v>
      </c>
      <c r="M12" s="50">
        <v>8</v>
      </c>
      <c r="N12" s="50">
        <v>8</v>
      </c>
      <c r="O12" s="50">
        <v>8</v>
      </c>
      <c r="P12" s="50"/>
      <c r="Q12" s="50"/>
      <c r="R12" s="50">
        <v>8</v>
      </c>
      <c r="S12" s="50">
        <v>8</v>
      </c>
      <c r="T12" s="50">
        <v>8</v>
      </c>
      <c r="U12" s="50">
        <v>8</v>
      </c>
      <c r="V12" s="50">
        <v>8</v>
      </c>
      <c r="W12" s="50"/>
      <c r="X12" s="50"/>
      <c r="Y12" s="50">
        <v>8</v>
      </c>
      <c r="Z12" s="50">
        <v>8</v>
      </c>
      <c r="AA12" s="50">
        <v>8</v>
      </c>
      <c r="AB12" s="50">
        <v>8</v>
      </c>
      <c r="AC12" s="50">
        <v>8</v>
      </c>
      <c r="AD12" s="50"/>
      <c r="AE12" s="50"/>
      <c r="AF12" s="50">
        <v>8</v>
      </c>
      <c r="AG12" s="48">
        <f t="shared" si="3"/>
        <v>168</v>
      </c>
      <c r="AH12" s="48">
        <v>168</v>
      </c>
      <c r="AI12" s="47">
        <f t="shared" si="2"/>
        <v>1</v>
      </c>
    </row>
    <row r="13" spans="1:37">
      <c r="A13" s="73" t="s">
        <v>253</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7"/>
    </row>
    <row r="14" spans="1:37" ht="15.75" customHeight="1">
      <c r="A14" s="49" t="s">
        <v>40</v>
      </c>
      <c r="B14" s="50">
        <v>8</v>
      </c>
      <c r="C14" s="50">
        <v>8</v>
      </c>
      <c r="D14" s="50">
        <v>8</v>
      </c>
      <c r="E14" s="50">
        <v>8</v>
      </c>
      <c r="F14" s="50"/>
      <c r="G14" s="50"/>
      <c r="H14" s="50">
        <v>8</v>
      </c>
      <c r="I14" s="50">
        <v>8</v>
      </c>
      <c r="J14" s="50">
        <v>8</v>
      </c>
      <c r="K14" s="50">
        <v>8</v>
      </c>
      <c r="L14" s="50">
        <v>8</v>
      </c>
      <c r="M14" s="50"/>
      <c r="N14" s="50"/>
      <c r="O14" s="50">
        <v>8</v>
      </c>
      <c r="P14" s="50">
        <v>8</v>
      </c>
      <c r="Q14" s="50">
        <v>8</v>
      </c>
      <c r="R14" s="50">
        <v>8</v>
      </c>
      <c r="S14" s="50">
        <v>8</v>
      </c>
      <c r="T14" s="50"/>
      <c r="U14" s="50"/>
      <c r="V14" s="50">
        <v>8</v>
      </c>
      <c r="W14" s="50">
        <v>8</v>
      </c>
      <c r="X14" s="50">
        <v>8</v>
      </c>
      <c r="Y14" s="50">
        <v>8</v>
      </c>
      <c r="Z14" s="50"/>
      <c r="AA14" s="50"/>
      <c r="AB14" s="50"/>
      <c r="AC14" s="50"/>
      <c r="AD14" s="50">
        <v>8</v>
      </c>
      <c r="AE14" s="50">
        <v>8</v>
      </c>
      <c r="AF14" s="50">
        <v>8</v>
      </c>
      <c r="AG14" s="48">
        <f>SUM(B14:AF14)</f>
        <v>168</v>
      </c>
      <c r="AH14" s="48">
        <v>168</v>
      </c>
      <c r="AI14" s="47">
        <f t="shared" si="2"/>
        <v>1</v>
      </c>
    </row>
    <row r="15" spans="1:37" ht="15.75" customHeight="1">
      <c r="A15" s="49" t="s">
        <v>41</v>
      </c>
      <c r="B15" s="50">
        <v>8</v>
      </c>
      <c r="C15" s="50">
        <v>8</v>
      </c>
      <c r="D15" s="50">
        <v>8</v>
      </c>
      <c r="E15" s="50">
        <v>8</v>
      </c>
      <c r="F15" s="50"/>
      <c r="G15" s="50"/>
      <c r="H15" s="50">
        <v>8</v>
      </c>
      <c r="I15" s="50">
        <v>8</v>
      </c>
      <c r="J15" s="50">
        <v>8</v>
      </c>
      <c r="K15" s="50">
        <v>8</v>
      </c>
      <c r="L15" s="50">
        <v>8</v>
      </c>
      <c r="M15" s="50"/>
      <c r="N15" s="50"/>
      <c r="O15" s="50">
        <v>8</v>
      </c>
      <c r="P15" s="50">
        <v>8</v>
      </c>
      <c r="Q15" s="50">
        <v>8</v>
      </c>
      <c r="R15" s="50">
        <v>8</v>
      </c>
      <c r="S15" s="50">
        <v>8</v>
      </c>
      <c r="T15" s="50"/>
      <c r="U15" s="50"/>
      <c r="V15" s="50">
        <v>8</v>
      </c>
      <c r="W15" s="50">
        <v>8</v>
      </c>
      <c r="X15" s="50">
        <v>8</v>
      </c>
      <c r="Y15" s="50">
        <v>8</v>
      </c>
      <c r="Z15" s="50"/>
      <c r="AA15" s="50"/>
      <c r="AB15" s="50"/>
      <c r="AC15" s="50"/>
      <c r="AD15" s="50">
        <v>8</v>
      </c>
      <c r="AE15" s="50">
        <v>8</v>
      </c>
      <c r="AF15" s="50">
        <v>8</v>
      </c>
      <c r="AG15" s="48">
        <f t="shared" ref="AG15:AG17" si="4">SUM(B15:AF15)</f>
        <v>168</v>
      </c>
      <c r="AH15" s="48">
        <v>168</v>
      </c>
      <c r="AI15" s="47">
        <f t="shared" si="2"/>
        <v>1</v>
      </c>
    </row>
    <row r="16" spans="1:37">
      <c r="A16" s="49" t="s">
        <v>42</v>
      </c>
      <c r="B16" s="50">
        <v>8</v>
      </c>
      <c r="C16" s="50">
        <v>8</v>
      </c>
      <c r="D16" s="50">
        <v>8</v>
      </c>
      <c r="E16" s="50">
        <v>8</v>
      </c>
      <c r="F16" s="50"/>
      <c r="G16" s="50"/>
      <c r="H16" s="50">
        <v>8</v>
      </c>
      <c r="I16" s="50">
        <v>8</v>
      </c>
      <c r="J16" s="50">
        <v>8</v>
      </c>
      <c r="K16" s="50">
        <v>8</v>
      </c>
      <c r="L16" s="50">
        <v>8</v>
      </c>
      <c r="M16" s="50"/>
      <c r="N16" s="50"/>
      <c r="O16" s="50">
        <v>8</v>
      </c>
      <c r="P16" s="50">
        <v>8</v>
      </c>
      <c r="Q16" s="50">
        <v>8</v>
      </c>
      <c r="R16" s="50">
        <v>8</v>
      </c>
      <c r="S16" s="50">
        <v>8</v>
      </c>
      <c r="T16" s="50"/>
      <c r="U16" s="50"/>
      <c r="V16" s="50">
        <v>8</v>
      </c>
      <c r="W16" s="50">
        <v>8</v>
      </c>
      <c r="X16" s="50">
        <v>8</v>
      </c>
      <c r="Y16" s="50">
        <v>8</v>
      </c>
      <c r="Z16" s="50"/>
      <c r="AA16" s="50"/>
      <c r="AB16" s="50"/>
      <c r="AC16" s="50"/>
      <c r="AD16" s="50">
        <v>8</v>
      </c>
      <c r="AE16" s="50">
        <v>8</v>
      </c>
      <c r="AF16" s="50">
        <v>8</v>
      </c>
      <c r="AG16" s="48">
        <f t="shared" si="4"/>
        <v>168</v>
      </c>
      <c r="AH16" s="48">
        <v>168</v>
      </c>
      <c r="AI16" s="47">
        <f t="shared" si="2"/>
        <v>1</v>
      </c>
    </row>
    <row r="17" spans="1:36" s="46" customFormat="1">
      <c r="A17" s="49" t="s">
        <v>43</v>
      </c>
      <c r="B17" s="50">
        <v>8</v>
      </c>
      <c r="C17" s="50">
        <v>8</v>
      </c>
      <c r="D17" s="50">
        <v>8</v>
      </c>
      <c r="E17" s="50">
        <v>8</v>
      </c>
      <c r="F17" s="50"/>
      <c r="G17" s="50"/>
      <c r="H17" s="50">
        <v>8</v>
      </c>
      <c r="I17" s="50">
        <v>8</v>
      </c>
      <c r="J17" s="50">
        <v>8</v>
      </c>
      <c r="K17" s="50">
        <v>8</v>
      </c>
      <c r="L17" s="50">
        <v>8</v>
      </c>
      <c r="M17" s="50"/>
      <c r="N17" s="50"/>
      <c r="O17" s="50">
        <v>8</v>
      </c>
      <c r="P17" s="50">
        <v>8</v>
      </c>
      <c r="Q17" s="50">
        <v>8</v>
      </c>
      <c r="R17" s="50">
        <v>8</v>
      </c>
      <c r="S17" s="50">
        <v>8</v>
      </c>
      <c r="T17" s="50"/>
      <c r="U17" s="50"/>
      <c r="V17" s="50">
        <v>8</v>
      </c>
      <c r="W17" s="50">
        <v>8</v>
      </c>
      <c r="X17" s="50">
        <v>8</v>
      </c>
      <c r="Y17" s="50">
        <v>8</v>
      </c>
      <c r="Z17" s="50"/>
      <c r="AA17" s="50"/>
      <c r="AB17" s="50"/>
      <c r="AC17" s="50"/>
      <c r="AD17" s="50">
        <v>8</v>
      </c>
      <c r="AE17" s="50">
        <v>8</v>
      </c>
      <c r="AF17" s="50">
        <v>8</v>
      </c>
      <c r="AG17" s="48">
        <f t="shared" si="4"/>
        <v>168</v>
      </c>
      <c r="AH17" s="48">
        <v>168</v>
      </c>
      <c r="AI17" s="47">
        <f t="shared" si="2"/>
        <v>1</v>
      </c>
      <c r="AJ17"/>
    </row>
    <row r="18" spans="1:36">
      <c r="A18" s="73" t="s">
        <v>255</v>
      </c>
      <c r="B18" s="48"/>
      <c r="C18" s="48"/>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7"/>
    </row>
    <row r="19" spans="1:36" ht="15.75" customHeight="1">
      <c r="A19" s="49" t="s">
        <v>40</v>
      </c>
      <c r="B19" s="50">
        <v>8</v>
      </c>
      <c r="C19" s="50">
        <v>8</v>
      </c>
      <c r="D19" s="50"/>
      <c r="E19" s="50"/>
      <c r="F19" s="50">
        <v>8</v>
      </c>
      <c r="G19" s="50">
        <v>8</v>
      </c>
      <c r="H19" s="50">
        <v>8</v>
      </c>
      <c r="I19" s="50">
        <v>8</v>
      </c>
      <c r="J19" s="50"/>
      <c r="K19" s="50"/>
      <c r="L19" s="50"/>
      <c r="M19" s="50">
        <v>8</v>
      </c>
      <c r="N19" s="50">
        <v>8</v>
      </c>
      <c r="O19" s="50">
        <v>8</v>
      </c>
      <c r="P19" s="50">
        <v>8</v>
      </c>
      <c r="Q19" s="50">
        <v>8</v>
      </c>
      <c r="R19" s="50"/>
      <c r="S19" s="50"/>
      <c r="T19" s="50">
        <v>8</v>
      </c>
      <c r="U19" s="50">
        <v>8</v>
      </c>
      <c r="V19" s="50">
        <v>8</v>
      </c>
      <c r="W19" s="50">
        <v>8</v>
      </c>
      <c r="X19" s="50">
        <v>8</v>
      </c>
      <c r="Y19" s="50"/>
      <c r="Z19" s="50"/>
      <c r="AA19" s="50"/>
      <c r="AB19" s="50">
        <v>8</v>
      </c>
      <c r="AC19" s="50">
        <v>8</v>
      </c>
      <c r="AD19" s="50">
        <v>8</v>
      </c>
      <c r="AE19" s="50">
        <v>8</v>
      </c>
      <c r="AF19" s="50"/>
      <c r="AG19" s="48">
        <f t="shared" ref="AG19:AG22" si="5">SUM(B19:AF19)</f>
        <v>160</v>
      </c>
      <c r="AH19" s="48">
        <v>160</v>
      </c>
      <c r="AI19" s="47">
        <f t="shared" si="2"/>
        <v>1</v>
      </c>
    </row>
    <row r="20" spans="1:36" ht="15.75" customHeight="1">
      <c r="A20" s="49" t="s">
        <v>41</v>
      </c>
      <c r="B20" s="50">
        <v>8</v>
      </c>
      <c r="C20" s="50">
        <v>8</v>
      </c>
      <c r="D20" s="50"/>
      <c r="E20" s="50"/>
      <c r="F20" s="50">
        <v>8</v>
      </c>
      <c r="G20" s="50">
        <v>8</v>
      </c>
      <c r="H20" s="50">
        <v>8</v>
      </c>
      <c r="I20" s="50">
        <v>8</v>
      </c>
      <c r="J20" s="50"/>
      <c r="K20" s="50"/>
      <c r="L20" s="50"/>
      <c r="M20" s="50">
        <v>8</v>
      </c>
      <c r="N20" s="50">
        <v>8</v>
      </c>
      <c r="O20" s="50">
        <v>8</v>
      </c>
      <c r="P20" s="50">
        <v>8</v>
      </c>
      <c r="Q20" s="50">
        <v>8</v>
      </c>
      <c r="R20" s="50"/>
      <c r="S20" s="50"/>
      <c r="T20" s="50">
        <v>8</v>
      </c>
      <c r="U20" s="50">
        <v>8</v>
      </c>
      <c r="V20" s="50">
        <v>8</v>
      </c>
      <c r="W20" s="50">
        <v>8</v>
      </c>
      <c r="X20" s="50">
        <v>8</v>
      </c>
      <c r="Y20" s="50"/>
      <c r="Z20" s="50"/>
      <c r="AA20" s="50"/>
      <c r="AB20" s="50">
        <v>8</v>
      </c>
      <c r="AC20" s="50">
        <v>8</v>
      </c>
      <c r="AD20" s="50">
        <v>8</v>
      </c>
      <c r="AE20" s="50">
        <v>8</v>
      </c>
      <c r="AF20" s="50"/>
      <c r="AG20" s="48">
        <f t="shared" si="5"/>
        <v>160</v>
      </c>
      <c r="AH20" s="48">
        <v>160</v>
      </c>
      <c r="AI20" s="47">
        <f t="shared" si="2"/>
        <v>1</v>
      </c>
    </row>
    <row r="21" spans="1:36">
      <c r="A21" s="49" t="s">
        <v>42</v>
      </c>
      <c r="B21" s="50">
        <v>8</v>
      </c>
      <c r="C21" s="50">
        <v>8</v>
      </c>
      <c r="D21" s="50"/>
      <c r="E21" s="50"/>
      <c r="F21" s="50">
        <v>8</v>
      </c>
      <c r="G21" s="50">
        <v>8</v>
      </c>
      <c r="H21" s="50">
        <v>8</v>
      </c>
      <c r="I21" s="50">
        <v>8</v>
      </c>
      <c r="J21" s="50"/>
      <c r="K21" s="50"/>
      <c r="L21" s="50"/>
      <c r="M21" s="50">
        <v>8</v>
      </c>
      <c r="N21" s="50">
        <v>8</v>
      </c>
      <c r="O21" s="50">
        <v>8</v>
      </c>
      <c r="P21" s="50">
        <v>8</v>
      </c>
      <c r="Q21" s="50">
        <v>8</v>
      </c>
      <c r="R21" s="50"/>
      <c r="S21" s="50"/>
      <c r="T21" s="50">
        <v>8</v>
      </c>
      <c r="U21" s="50">
        <v>8</v>
      </c>
      <c r="V21" s="50">
        <v>8</v>
      </c>
      <c r="W21" s="50">
        <v>8</v>
      </c>
      <c r="X21" s="50">
        <v>8</v>
      </c>
      <c r="Y21" s="50"/>
      <c r="Z21" s="50"/>
      <c r="AA21" s="50"/>
      <c r="AB21" s="50">
        <v>8</v>
      </c>
      <c r="AC21" s="50">
        <v>8</v>
      </c>
      <c r="AD21" s="50">
        <v>8</v>
      </c>
      <c r="AE21" s="50">
        <v>8</v>
      </c>
      <c r="AF21" s="50"/>
      <c r="AG21" s="48">
        <f t="shared" si="5"/>
        <v>160</v>
      </c>
      <c r="AH21" s="48">
        <v>160</v>
      </c>
      <c r="AI21" s="47">
        <f t="shared" si="2"/>
        <v>1</v>
      </c>
    </row>
    <row r="22" spans="1:36" s="46" customFormat="1">
      <c r="A22" s="49" t="s">
        <v>43</v>
      </c>
      <c r="B22" s="50">
        <v>4</v>
      </c>
      <c r="C22" s="50">
        <v>4</v>
      </c>
      <c r="D22" s="50"/>
      <c r="E22" s="50"/>
      <c r="F22" s="50">
        <v>4</v>
      </c>
      <c r="G22" s="50">
        <v>4</v>
      </c>
      <c r="H22" s="50">
        <v>4</v>
      </c>
      <c r="I22" s="50">
        <v>4</v>
      </c>
      <c r="J22" s="50"/>
      <c r="K22" s="50"/>
      <c r="L22" s="50"/>
      <c r="M22" s="50">
        <v>4</v>
      </c>
      <c r="N22" s="50">
        <v>4</v>
      </c>
      <c r="O22" s="50">
        <v>4</v>
      </c>
      <c r="P22" s="50">
        <v>4</v>
      </c>
      <c r="Q22" s="50">
        <v>4</v>
      </c>
      <c r="R22" s="50"/>
      <c r="S22" s="50"/>
      <c r="T22" s="50">
        <v>4</v>
      </c>
      <c r="U22" s="50">
        <v>4</v>
      </c>
      <c r="V22" s="50">
        <v>4</v>
      </c>
      <c r="W22" s="50">
        <v>4</v>
      </c>
      <c r="X22" s="50">
        <v>4</v>
      </c>
      <c r="Y22" s="50"/>
      <c r="Z22" s="50"/>
      <c r="AA22" s="50"/>
      <c r="AB22" s="50">
        <v>4</v>
      </c>
      <c r="AC22" s="50">
        <v>4</v>
      </c>
      <c r="AD22" s="50">
        <v>4</v>
      </c>
      <c r="AE22" s="50">
        <v>4</v>
      </c>
      <c r="AF22" s="50"/>
      <c r="AG22" s="48">
        <f t="shared" si="5"/>
        <v>80</v>
      </c>
      <c r="AH22" s="48">
        <v>160</v>
      </c>
      <c r="AI22" s="47">
        <f t="shared" si="2"/>
        <v>0.5</v>
      </c>
      <c r="AJ22"/>
    </row>
    <row r="23" spans="1:36">
      <c r="A23" s="73" t="s">
        <v>256</v>
      </c>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7"/>
    </row>
    <row r="24" spans="1:36" s="45" customFormat="1">
      <c r="A24" s="49" t="s">
        <v>40</v>
      </c>
      <c r="B24" s="50"/>
      <c r="C24" s="50">
        <v>8</v>
      </c>
      <c r="D24" s="50">
        <v>8</v>
      </c>
      <c r="E24" s="50">
        <v>8</v>
      </c>
      <c r="F24" s="50">
        <v>8</v>
      </c>
      <c r="G24" s="50">
        <v>8</v>
      </c>
      <c r="H24" s="50"/>
      <c r="I24" s="50"/>
      <c r="J24" s="50">
        <v>8</v>
      </c>
      <c r="K24" s="50">
        <v>8</v>
      </c>
      <c r="L24" s="50">
        <v>8</v>
      </c>
      <c r="M24" s="50">
        <v>8</v>
      </c>
      <c r="N24" s="50">
        <v>8</v>
      </c>
      <c r="O24" s="50"/>
      <c r="P24" s="50"/>
      <c r="Q24" s="50">
        <v>8</v>
      </c>
      <c r="R24" s="50">
        <v>8</v>
      </c>
      <c r="S24" s="50">
        <v>8</v>
      </c>
      <c r="T24" s="50">
        <v>8</v>
      </c>
      <c r="U24" s="50">
        <v>8</v>
      </c>
      <c r="V24" s="50"/>
      <c r="W24" s="50"/>
      <c r="X24" s="50">
        <v>8</v>
      </c>
      <c r="Y24" s="50">
        <v>8</v>
      </c>
      <c r="Z24" s="50">
        <v>8</v>
      </c>
      <c r="AA24" s="50">
        <v>8</v>
      </c>
      <c r="AB24" s="50">
        <v>8</v>
      </c>
      <c r="AC24" s="50"/>
      <c r="AD24" s="50"/>
      <c r="AE24" s="50">
        <v>8</v>
      </c>
      <c r="AF24" s="50"/>
      <c r="AG24" s="48">
        <f t="shared" ref="AG24:AG27" si="6">SUM(B24:AF24)</f>
        <v>168</v>
      </c>
      <c r="AH24" s="48">
        <v>168</v>
      </c>
      <c r="AI24" s="47">
        <f t="shared" si="2"/>
        <v>1</v>
      </c>
      <c r="AJ24"/>
    </row>
    <row r="25" spans="1:36" s="45" customFormat="1" ht="13.8">
      <c r="A25" s="49" t="s">
        <v>41</v>
      </c>
      <c r="B25" s="50"/>
      <c r="C25" s="50">
        <v>4</v>
      </c>
      <c r="D25" s="50">
        <v>4</v>
      </c>
      <c r="E25" s="50">
        <v>4</v>
      </c>
      <c r="F25" s="50">
        <v>4</v>
      </c>
      <c r="G25" s="50">
        <v>4</v>
      </c>
      <c r="H25" s="50"/>
      <c r="I25" s="50"/>
      <c r="J25" s="50">
        <v>4</v>
      </c>
      <c r="K25" s="50">
        <v>4</v>
      </c>
      <c r="L25" s="50">
        <v>4</v>
      </c>
      <c r="M25" s="50">
        <v>4</v>
      </c>
      <c r="N25" s="50">
        <v>4</v>
      </c>
      <c r="O25" s="50"/>
      <c r="P25" s="50"/>
      <c r="Q25" s="50">
        <v>4</v>
      </c>
      <c r="R25" s="50">
        <v>4</v>
      </c>
      <c r="S25" s="50">
        <v>4</v>
      </c>
      <c r="T25" s="50">
        <v>4</v>
      </c>
      <c r="U25" s="50">
        <v>4</v>
      </c>
      <c r="V25" s="50"/>
      <c r="W25" s="50"/>
      <c r="X25" s="50">
        <v>4</v>
      </c>
      <c r="Y25" s="50">
        <v>4</v>
      </c>
      <c r="Z25" s="50">
        <v>4</v>
      </c>
      <c r="AA25" s="50">
        <v>4</v>
      </c>
      <c r="AB25" s="50">
        <v>4</v>
      </c>
      <c r="AC25" s="50"/>
      <c r="AD25" s="50"/>
      <c r="AE25" s="50">
        <v>4</v>
      </c>
      <c r="AF25" s="50"/>
      <c r="AG25" s="48">
        <f t="shared" si="6"/>
        <v>84</v>
      </c>
      <c r="AH25" s="48">
        <v>168</v>
      </c>
      <c r="AI25" s="47">
        <f t="shared" si="2"/>
        <v>0.5</v>
      </c>
      <c r="AJ25" s="46"/>
    </row>
    <row r="26" spans="1:36" s="45" customFormat="1" ht="13.8">
      <c r="A26" s="49" t="s">
        <v>42</v>
      </c>
      <c r="B26" s="50"/>
      <c r="C26" s="50">
        <v>8</v>
      </c>
      <c r="D26" s="50">
        <v>8</v>
      </c>
      <c r="E26" s="50">
        <v>8</v>
      </c>
      <c r="F26" s="50">
        <v>8</v>
      </c>
      <c r="G26" s="50">
        <v>8</v>
      </c>
      <c r="H26" s="50"/>
      <c r="I26" s="50"/>
      <c r="J26" s="50">
        <v>8</v>
      </c>
      <c r="K26" s="50">
        <v>8</v>
      </c>
      <c r="L26" s="50">
        <v>8</v>
      </c>
      <c r="M26" s="50">
        <v>8</v>
      </c>
      <c r="N26" s="50">
        <v>8</v>
      </c>
      <c r="O26" s="50"/>
      <c r="P26" s="50"/>
      <c r="Q26" s="50">
        <v>8</v>
      </c>
      <c r="R26" s="50">
        <v>8</v>
      </c>
      <c r="S26" s="50">
        <v>8</v>
      </c>
      <c r="T26" s="50">
        <v>8</v>
      </c>
      <c r="U26" s="50">
        <v>8</v>
      </c>
      <c r="V26" s="50"/>
      <c r="W26" s="50"/>
      <c r="X26" s="50">
        <v>8</v>
      </c>
      <c r="Y26" s="50">
        <v>8</v>
      </c>
      <c r="Z26" s="50">
        <v>8</v>
      </c>
      <c r="AA26" s="50">
        <v>8</v>
      </c>
      <c r="AB26" s="50">
        <v>8</v>
      </c>
      <c r="AC26" s="50"/>
      <c r="AD26" s="50"/>
      <c r="AE26" s="50">
        <v>8</v>
      </c>
      <c r="AF26" s="50"/>
      <c r="AG26" s="48">
        <f t="shared" si="6"/>
        <v>168</v>
      </c>
      <c r="AH26" s="48">
        <v>168</v>
      </c>
      <c r="AI26" s="47">
        <f t="shared" si="2"/>
        <v>1</v>
      </c>
      <c r="AJ26" s="46"/>
    </row>
    <row r="27" spans="1:36" s="45" customFormat="1" ht="13.8">
      <c r="A27" s="49" t="s">
        <v>43</v>
      </c>
      <c r="B27" s="50"/>
      <c r="C27" s="50">
        <v>8</v>
      </c>
      <c r="D27" s="50">
        <v>8</v>
      </c>
      <c r="E27" s="50">
        <v>8</v>
      </c>
      <c r="F27" s="50">
        <v>8</v>
      </c>
      <c r="G27" s="50">
        <v>8</v>
      </c>
      <c r="H27" s="50"/>
      <c r="I27" s="50"/>
      <c r="J27" s="50">
        <v>8</v>
      </c>
      <c r="K27" s="50">
        <v>8</v>
      </c>
      <c r="L27" s="50">
        <v>8</v>
      </c>
      <c r="M27" s="50">
        <v>8</v>
      </c>
      <c r="N27" s="50">
        <v>8</v>
      </c>
      <c r="O27" s="50"/>
      <c r="P27" s="50"/>
      <c r="Q27" s="50">
        <v>8</v>
      </c>
      <c r="R27" s="50">
        <v>8</v>
      </c>
      <c r="S27" s="50">
        <v>8</v>
      </c>
      <c r="T27" s="50">
        <v>8</v>
      </c>
      <c r="U27" s="50">
        <v>8</v>
      </c>
      <c r="V27" s="50"/>
      <c r="W27" s="50"/>
      <c r="X27" s="50">
        <v>8</v>
      </c>
      <c r="Y27" s="50">
        <v>8</v>
      </c>
      <c r="Z27" s="50">
        <v>8</v>
      </c>
      <c r="AA27" s="50">
        <v>8</v>
      </c>
      <c r="AB27" s="50">
        <v>8</v>
      </c>
      <c r="AC27" s="50"/>
      <c r="AD27" s="50"/>
      <c r="AE27" s="50">
        <v>8</v>
      </c>
      <c r="AF27" s="50"/>
      <c r="AG27" s="48">
        <f t="shared" si="6"/>
        <v>168</v>
      </c>
      <c r="AH27" s="48">
        <v>168</v>
      </c>
      <c r="AI27" s="47">
        <f t="shared" si="2"/>
        <v>1</v>
      </c>
      <c r="AJ27" s="46"/>
    </row>
    <row r="28" spans="1:36">
      <c r="A28" s="73" t="s">
        <v>257</v>
      </c>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7"/>
    </row>
    <row r="29" spans="1:36">
      <c r="A29" s="49" t="s">
        <v>40</v>
      </c>
      <c r="B29" s="50">
        <v>8</v>
      </c>
      <c r="C29" s="50">
        <v>8</v>
      </c>
      <c r="D29" s="50">
        <v>8</v>
      </c>
      <c r="E29" s="50">
        <v>8</v>
      </c>
      <c r="F29" s="50"/>
      <c r="G29" s="50"/>
      <c r="H29" s="50">
        <v>8</v>
      </c>
      <c r="I29" s="50">
        <v>8</v>
      </c>
      <c r="J29" s="50">
        <v>8</v>
      </c>
      <c r="K29" s="50">
        <v>8</v>
      </c>
      <c r="L29" s="50">
        <v>8</v>
      </c>
      <c r="M29" s="50"/>
      <c r="N29" s="50"/>
      <c r="O29" s="50">
        <v>8</v>
      </c>
      <c r="P29" s="50">
        <v>8</v>
      </c>
      <c r="Q29" s="50">
        <v>8</v>
      </c>
      <c r="R29" s="50">
        <v>8</v>
      </c>
      <c r="S29" s="50">
        <v>8</v>
      </c>
      <c r="T29" s="50"/>
      <c r="U29" s="50"/>
      <c r="V29" s="50">
        <v>8</v>
      </c>
      <c r="W29" s="50">
        <v>8</v>
      </c>
      <c r="X29" s="50">
        <v>8</v>
      </c>
      <c r="Y29" s="50">
        <v>8</v>
      </c>
      <c r="Z29" s="50"/>
      <c r="AA29" s="50"/>
      <c r="AB29" s="50"/>
      <c r="AC29" s="50">
        <v>8</v>
      </c>
      <c r="AD29" s="50">
        <v>8</v>
      </c>
      <c r="AE29" s="50">
        <v>8</v>
      </c>
      <c r="AF29" s="50">
        <v>8</v>
      </c>
      <c r="AG29" s="48">
        <f t="shared" ref="AG29:AG32" si="7">SUM(B29:AF29)</f>
        <v>176</v>
      </c>
      <c r="AH29" s="48">
        <v>176</v>
      </c>
      <c r="AI29" s="47">
        <f t="shared" si="2"/>
        <v>1</v>
      </c>
    </row>
    <row r="30" spans="1:36">
      <c r="A30" s="49" t="s">
        <v>41</v>
      </c>
      <c r="B30" s="50">
        <v>8</v>
      </c>
      <c r="C30" s="50">
        <v>8</v>
      </c>
      <c r="D30" s="50">
        <v>8</v>
      </c>
      <c r="E30" s="50">
        <v>8</v>
      </c>
      <c r="F30" s="50"/>
      <c r="G30" s="50"/>
      <c r="H30" s="50">
        <v>8</v>
      </c>
      <c r="I30" s="50">
        <v>8</v>
      </c>
      <c r="J30" s="50">
        <v>8</v>
      </c>
      <c r="K30" s="50">
        <v>8</v>
      </c>
      <c r="L30" s="50">
        <v>8</v>
      </c>
      <c r="M30" s="50"/>
      <c r="N30" s="50"/>
      <c r="O30" s="50">
        <v>8</v>
      </c>
      <c r="P30" s="50">
        <v>8</v>
      </c>
      <c r="Q30" s="50">
        <v>8</v>
      </c>
      <c r="R30" s="50">
        <v>8</v>
      </c>
      <c r="S30" s="50">
        <v>8</v>
      </c>
      <c r="T30" s="50"/>
      <c r="U30" s="50"/>
      <c r="V30" s="50">
        <v>8</v>
      </c>
      <c r="W30" s="50">
        <v>8</v>
      </c>
      <c r="X30" s="50">
        <v>8</v>
      </c>
      <c r="Y30" s="50">
        <v>8</v>
      </c>
      <c r="Z30" s="50"/>
      <c r="AA30" s="50"/>
      <c r="AB30" s="50"/>
      <c r="AC30" s="50">
        <v>8</v>
      </c>
      <c r="AD30" s="50">
        <v>8</v>
      </c>
      <c r="AE30" s="50">
        <v>8</v>
      </c>
      <c r="AF30" s="50">
        <v>8</v>
      </c>
      <c r="AG30" s="48">
        <f t="shared" si="7"/>
        <v>176</v>
      </c>
      <c r="AH30" s="48">
        <v>176</v>
      </c>
      <c r="AI30" s="47">
        <f t="shared" si="2"/>
        <v>1</v>
      </c>
    </row>
    <row r="31" spans="1:36">
      <c r="A31" s="49" t="s">
        <v>42</v>
      </c>
      <c r="B31" s="50">
        <v>8</v>
      </c>
      <c r="C31" s="50">
        <v>8</v>
      </c>
      <c r="D31" s="50">
        <v>8</v>
      </c>
      <c r="E31" s="50">
        <v>8</v>
      </c>
      <c r="F31" s="50"/>
      <c r="G31" s="50"/>
      <c r="H31" s="50">
        <v>8</v>
      </c>
      <c r="I31" s="50">
        <v>8</v>
      </c>
      <c r="J31" s="50">
        <v>8</v>
      </c>
      <c r="K31" s="50">
        <v>8</v>
      </c>
      <c r="L31" s="50">
        <v>8</v>
      </c>
      <c r="M31" s="50"/>
      <c r="N31" s="50"/>
      <c r="O31" s="50">
        <v>8</v>
      </c>
      <c r="P31" s="50">
        <v>8</v>
      </c>
      <c r="Q31" s="50">
        <v>8</v>
      </c>
      <c r="R31" s="50">
        <v>8</v>
      </c>
      <c r="S31" s="50">
        <v>8</v>
      </c>
      <c r="T31" s="50"/>
      <c r="U31" s="50"/>
      <c r="V31" s="50">
        <v>8</v>
      </c>
      <c r="W31" s="50">
        <v>8</v>
      </c>
      <c r="X31" s="50">
        <v>8</v>
      </c>
      <c r="Y31" s="50">
        <v>8</v>
      </c>
      <c r="Z31" s="50"/>
      <c r="AA31" s="50"/>
      <c r="AB31" s="50"/>
      <c r="AC31" s="50">
        <v>8</v>
      </c>
      <c r="AD31" s="50">
        <v>8</v>
      </c>
      <c r="AE31" s="50">
        <v>8</v>
      </c>
      <c r="AF31" s="50">
        <v>8</v>
      </c>
      <c r="AG31" s="48">
        <f t="shared" si="7"/>
        <v>176</v>
      </c>
      <c r="AH31" s="48">
        <v>176</v>
      </c>
      <c r="AI31" s="47">
        <f t="shared" si="2"/>
        <v>1</v>
      </c>
    </row>
    <row r="32" spans="1:36">
      <c r="A32" s="49" t="s">
        <v>43</v>
      </c>
      <c r="B32" s="50">
        <v>8</v>
      </c>
      <c r="C32" s="50">
        <v>8</v>
      </c>
      <c r="D32" s="50">
        <v>8</v>
      </c>
      <c r="E32" s="50">
        <v>8</v>
      </c>
      <c r="F32" s="50"/>
      <c r="G32" s="50"/>
      <c r="H32" s="50">
        <v>8</v>
      </c>
      <c r="I32" s="50">
        <v>8</v>
      </c>
      <c r="J32" s="50">
        <v>8</v>
      </c>
      <c r="K32" s="50">
        <v>8</v>
      </c>
      <c r="L32" s="50">
        <v>8</v>
      </c>
      <c r="M32" s="50"/>
      <c r="N32" s="50"/>
      <c r="O32" s="50">
        <v>8</v>
      </c>
      <c r="P32" s="50">
        <v>8</v>
      </c>
      <c r="Q32" s="50">
        <v>8</v>
      </c>
      <c r="R32" s="50">
        <v>8</v>
      </c>
      <c r="S32" s="50">
        <v>8</v>
      </c>
      <c r="T32" s="50"/>
      <c r="U32" s="50"/>
      <c r="V32" s="50">
        <v>8</v>
      </c>
      <c r="W32" s="50">
        <v>8</v>
      </c>
      <c r="X32" s="50">
        <v>8</v>
      </c>
      <c r="Y32" s="50">
        <v>8</v>
      </c>
      <c r="Z32" s="50"/>
      <c r="AA32" s="50"/>
      <c r="AB32" s="50"/>
      <c r="AC32" s="50">
        <v>8</v>
      </c>
      <c r="AD32" s="50">
        <v>8</v>
      </c>
      <c r="AE32" s="50">
        <v>8</v>
      </c>
      <c r="AF32" s="50">
        <v>8</v>
      </c>
      <c r="AG32" s="48">
        <f t="shared" si="7"/>
        <v>176</v>
      </c>
      <c r="AH32" s="48">
        <v>176</v>
      </c>
      <c r="AI32" s="47">
        <f t="shared" si="2"/>
        <v>1</v>
      </c>
    </row>
    <row r="33" spans="1:35">
      <c r="A33" s="73" t="s">
        <v>259</v>
      </c>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7"/>
    </row>
    <row r="34" spans="1:35">
      <c r="A34" s="49" t="s">
        <v>40</v>
      </c>
      <c r="B34" s="50"/>
      <c r="C34" s="50"/>
      <c r="D34" s="50"/>
      <c r="E34" s="50">
        <v>8</v>
      </c>
      <c r="F34" s="50">
        <v>8</v>
      </c>
      <c r="G34" s="50">
        <v>8</v>
      </c>
      <c r="H34" s="50">
        <v>8</v>
      </c>
      <c r="I34" s="50">
        <v>8</v>
      </c>
      <c r="J34" s="50"/>
      <c r="K34" s="50"/>
      <c r="L34" s="50">
        <v>8</v>
      </c>
      <c r="M34" s="50">
        <v>8</v>
      </c>
      <c r="N34" s="50">
        <v>8</v>
      </c>
      <c r="O34" s="50">
        <v>8</v>
      </c>
      <c r="P34" s="50">
        <v>8</v>
      </c>
      <c r="Q34" s="50"/>
      <c r="R34" s="50"/>
      <c r="S34" s="50">
        <v>8</v>
      </c>
      <c r="T34" s="50">
        <v>8</v>
      </c>
      <c r="U34" s="50">
        <v>8</v>
      </c>
      <c r="V34" s="50">
        <v>8</v>
      </c>
      <c r="W34" s="50">
        <v>8</v>
      </c>
      <c r="X34" s="50"/>
      <c r="Y34" s="50"/>
      <c r="Z34" s="50">
        <v>8</v>
      </c>
      <c r="AA34" s="50">
        <v>8</v>
      </c>
      <c r="AB34" s="50">
        <v>8</v>
      </c>
      <c r="AC34" s="50">
        <v>8</v>
      </c>
      <c r="AD34" s="50">
        <v>8</v>
      </c>
      <c r="AE34" s="50"/>
      <c r="AF34" s="50"/>
      <c r="AG34" s="48">
        <f t="shared" ref="AG34:AG37" si="8">SUM(B34:AF34)</f>
        <v>160</v>
      </c>
      <c r="AH34" s="48">
        <v>160</v>
      </c>
      <c r="AI34" s="47">
        <f t="shared" ref="AI34:AI47" si="9">AG34/AH34</f>
        <v>1</v>
      </c>
    </row>
    <row r="35" spans="1:35">
      <c r="A35" s="49" t="s">
        <v>41</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48">
        <f t="shared" si="8"/>
        <v>0</v>
      </c>
      <c r="AH35" s="48">
        <v>160</v>
      </c>
      <c r="AI35" s="47">
        <f t="shared" si="9"/>
        <v>0</v>
      </c>
    </row>
    <row r="36" spans="1:35">
      <c r="A36" s="49" t="s">
        <v>42</v>
      </c>
      <c r="B36" s="50"/>
      <c r="C36" s="50"/>
      <c r="D36" s="50"/>
      <c r="E36" s="50">
        <v>8</v>
      </c>
      <c r="F36" s="50">
        <v>8</v>
      </c>
      <c r="G36" s="50">
        <v>8</v>
      </c>
      <c r="H36" s="50">
        <v>8</v>
      </c>
      <c r="I36" s="50">
        <v>8</v>
      </c>
      <c r="J36" s="50"/>
      <c r="K36" s="50"/>
      <c r="L36" s="50">
        <v>8</v>
      </c>
      <c r="M36" s="50">
        <v>8</v>
      </c>
      <c r="N36" s="50">
        <v>8</v>
      </c>
      <c r="O36" s="50">
        <v>8</v>
      </c>
      <c r="P36" s="50">
        <v>8</v>
      </c>
      <c r="Q36" s="50"/>
      <c r="R36" s="50"/>
      <c r="S36" s="50">
        <v>8</v>
      </c>
      <c r="T36" s="50">
        <v>8</v>
      </c>
      <c r="U36" s="50">
        <v>8</v>
      </c>
      <c r="V36" s="50">
        <v>8</v>
      </c>
      <c r="W36" s="50">
        <v>8</v>
      </c>
      <c r="X36" s="50"/>
      <c r="Y36" s="50"/>
      <c r="Z36" s="50">
        <v>8</v>
      </c>
      <c r="AA36" s="50">
        <v>8</v>
      </c>
      <c r="AB36" s="50">
        <v>8</v>
      </c>
      <c r="AC36" s="50">
        <v>8</v>
      </c>
      <c r="AD36" s="50">
        <v>8</v>
      </c>
      <c r="AE36" s="50"/>
      <c r="AF36" s="50"/>
      <c r="AG36" s="48">
        <f t="shared" si="8"/>
        <v>160</v>
      </c>
      <c r="AH36" s="48">
        <v>160</v>
      </c>
      <c r="AI36" s="47">
        <f t="shared" si="9"/>
        <v>1</v>
      </c>
    </row>
    <row r="37" spans="1:35">
      <c r="A37" s="49" t="s">
        <v>43</v>
      </c>
      <c r="B37" s="50"/>
      <c r="C37" s="50"/>
      <c r="D37" s="50"/>
      <c r="E37" s="50">
        <v>4</v>
      </c>
      <c r="F37" s="50">
        <v>4</v>
      </c>
      <c r="G37" s="50">
        <v>4</v>
      </c>
      <c r="H37" s="50">
        <v>4</v>
      </c>
      <c r="I37" s="50">
        <v>4</v>
      </c>
      <c r="J37" s="50"/>
      <c r="K37" s="50"/>
      <c r="L37" s="50">
        <v>4</v>
      </c>
      <c r="M37" s="50">
        <v>4</v>
      </c>
      <c r="N37" s="50">
        <v>4</v>
      </c>
      <c r="O37" s="50">
        <v>4</v>
      </c>
      <c r="P37" s="50">
        <v>4</v>
      </c>
      <c r="Q37" s="50"/>
      <c r="R37" s="50"/>
      <c r="S37" s="50">
        <v>4</v>
      </c>
      <c r="T37" s="50">
        <v>4</v>
      </c>
      <c r="U37" s="50">
        <v>4</v>
      </c>
      <c r="V37" s="50">
        <v>4</v>
      </c>
      <c r="W37" s="50">
        <v>4</v>
      </c>
      <c r="X37" s="50"/>
      <c r="Y37" s="50"/>
      <c r="Z37" s="50">
        <v>4</v>
      </c>
      <c r="AA37" s="50">
        <v>4</v>
      </c>
      <c r="AB37" s="50">
        <v>4</v>
      </c>
      <c r="AC37" s="50">
        <v>4</v>
      </c>
      <c r="AD37" s="50">
        <v>4</v>
      </c>
      <c r="AE37" s="50"/>
      <c r="AF37" s="50"/>
      <c r="AG37" s="48">
        <f t="shared" si="8"/>
        <v>80</v>
      </c>
      <c r="AH37" s="48">
        <v>160</v>
      </c>
      <c r="AI37" s="47">
        <f t="shared" si="9"/>
        <v>0.5</v>
      </c>
    </row>
    <row r="38" spans="1:35">
      <c r="A38" s="73" t="s">
        <v>260</v>
      </c>
      <c r="B38" s="48"/>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7"/>
    </row>
    <row r="39" spans="1:35">
      <c r="A39" s="49" t="s">
        <v>40</v>
      </c>
      <c r="B39" s="50">
        <v>8</v>
      </c>
      <c r="C39" s="50">
        <v>8</v>
      </c>
      <c r="D39" s="50">
        <v>8</v>
      </c>
      <c r="E39" s="50"/>
      <c r="F39" s="50"/>
      <c r="G39" s="50"/>
      <c r="H39" s="50"/>
      <c r="I39" s="50"/>
      <c r="J39" s="50"/>
      <c r="K39" s="50"/>
      <c r="L39" s="50">
        <v>8</v>
      </c>
      <c r="M39" s="50">
        <v>8</v>
      </c>
      <c r="N39" s="50"/>
      <c r="O39" s="50"/>
      <c r="P39" s="50">
        <v>8</v>
      </c>
      <c r="Q39" s="50">
        <v>8</v>
      </c>
      <c r="R39" s="50">
        <v>8</v>
      </c>
      <c r="S39" s="50">
        <v>8</v>
      </c>
      <c r="T39" s="50">
        <v>8</v>
      </c>
      <c r="U39" s="50"/>
      <c r="V39" s="50"/>
      <c r="W39" s="50">
        <v>8</v>
      </c>
      <c r="X39" s="50">
        <v>8</v>
      </c>
      <c r="Y39" s="50">
        <v>8</v>
      </c>
      <c r="Z39" s="50">
        <v>8</v>
      </c>
      <c r="AA39" s="50">
        <v>8</v>
      </c>
      <c r="AB39" s="50"/>
      <c r="AC39" s="50"/>
      <c r="AD39" s="50"/>
      <c r="AE39" s="50"/>
      <c r="AF39" s="50"/>
      <c r="AG39" s="48">
        <f t="shared" ref="AG39:AG42" si="10">SUM(B39:AF39)</f>
        <v>120</v>
      </c>
      <c r="AH39" s="48">
        <v>120</v>
      </c>
      <c r="AI39" s="47">
        <f t="shared" si="9"/>
        <v>1</v>
      </c>
    </row>
    <row r="40" spans="1:35">
      <c r="A40" s="49" t="s">
        <v>41</v>
      </c>
      <c r="B40" s="50">
        <v>4</v>
      </c>
      <c r="C40" s="50">
        <v>4</v>
      </c>
      <c r="D40" s="50">
        <v>4</v>
      </c>
      <c r="E40" s="50"/>
      <c r="F40" s="50"/>
      <c r="G40" s="50"/>
      <c r="H40" s="50"/>
      <c r="I40" s="50"/>
      <c r="J40" s="50"/>
      <c r="K40" s="50"/>
      <c r="L40" s="50">
        <v>4</v>
      </c>
      <c r="M40" s="50">
        <v>4</v>
      </c>
      <c r="N40" s="50"/>
      <c r="O40" s="50"/>
      <c r="P40" s="50">
        <v>4</v>
      </c>
      <c r="Q40" s="50">
        <v>4</v>
      </c>
      <c r="R40" s="50">
        <v>4</v>
      </c>
      <c r="S40" s="50">
        <v>4</v>
      </c>
      <c r="T40" s="50">
        <v>4</v>
      </c>
      <c r="U40" s="50"/>
      <c r="V40" s="50"/>
      <c r="W40" s="50">
        <v>4</v>
      </c>
      <c r="X40" s="50">
        <v>4</v>
      </c>
      <c r="Y40" s="50">
        <v>4</v>
      </c>
      <c r="Z40" s="50">
        <v>4</v>
      </c>
      <c r="AA40" s="50">
        <v>4</v>
      </c>
      <c r="AB40" s="50"/>
      <c r="AC40" s="50"/>
      <c r="AD40" s="50"/>
      <c r="AE40" s="50"/>
      <c r="AF40" s="50"/>
      <c r="AG40" s="48">
        <f t="shared" si="10"/>
        <v>60</v>
      </c>
      <c r="AH40" s="48">
        <v>120</v>
      </c>
      <c r="AI40" s="47">
        <f t="shared" si="9"/>
        <v>0.5</v>
      </c>
    </row>
    <row r="41" spans="1:35">
      <c r="A41" s="49" t="s">
        <v>42</v>
      </c>
      <c r="B41" s="50">
        <v>4</v>
      </c>
      <c r="C41" s="50">
        <v>4</v>
      </c>
      <c r="D41" s="50">
        <v>4</v>
      </c>
      <c r="E41" s="50"/>
      <c r="F41" s="50"/>
      <c r="G41" s="50"/>
      <c r="H41" s="50"/>
      <c r="I41" s="50"/>
      <c r="J41" s="50"/>
      <c r="K41" s="50"/>
      <c r="L41" s="50">
        <v>4</v>
      </c>
      <c r="M41" s="50">
        <v>4</v>
      </c>
      <c r="N41" s="50"/>
      <c r="O41" s="50"/>
      <c r="P41" s="50">
        <v>4</v>
      </c>
      <c r="Q41" s="50">
        <v>4</v>
      </c>
      <c r="R41" s="50">
        <v>4</v>
      </c>
      <c r="S41" s="50">
        <v>4</v>
      </c>
      <c r="T41" s="50">
        <v>4</v>
      </c>
      <c r="U41" s="50"/>
      <c r="V41" s="50"/>
      <c r="W41" s="50">
        <v>4</v>
      </c>
      <c r="X41" s="50">
        <v>4</v>
      </c>
      <c r="Y41" s="50">
        <v>4</v>
      </c>
      <c r="Z41" s="50">
        <v>4</v>
      </c>
      <c r="AA41" s="50">
        <v>4</v>
      </c>
      <c r="AB41" s="50"/>
      <c r="AC41" s="50"/>
      <c r="AD41" s="50"/>
      <c r="AE41" s="50"/>
      <c r="AF41" s="50"/>
      <c r="AG41" s="48">
        <f t="shared" si="10"/>
        <v>60</v>
      </c>
      <c r="AH41" s="48">
        <v>120</v>
      </c>
      <c r="AI41" s="47">
        <f t="shared" si="9"/>
        <v>0.5</v>
      </c>
    </row>
    <row r="42" spans="1:35">
      <c r="A42" s="49" t="s">
        <v>43</v>
      </c>
      <c r="B42" s="50">
        <v>4</v>
      </c>
      <c r="C42" s="50">
        <v>4</v>
      </c>
      <c r="D42" s="50">
        <v>4</v>
      </c>
      <c r="E42" s="50"/>
      <c r="F42" s="50"/>
      <c r="G42" s="50"/>
      <c r="H42" s="50"/>
      <c r="I42" s="50"/>
      <c r="J42" s="50"/>
      <c r="K42" s="50"/>
      <c r="L42" s="50">
        <v>4</v>
      </c>
      <c r="M42" s="50">
        <v>4</v>
      </c>
      <c r="N42" s="50"/>
      <c r="O42" s="50"/>
      <c r="P42" s="50">
        <v>4</v>
      </c>
      <c r="Q42" s="50">
        <v>4</v>
      </c>
      <c r="R42" s="50">
        <v>4</v>
      </c>
      <c r="S42" s="50">
        <v>4</v>
      </c>
      <c r="T42" s="50">
        <v>4</v>
      </c>
      <c r="U42" s="50"/>
      <c r="V42" s="50"/>
      <c r="W42" s="50">
        <v>4</v>
      </c>
      <c r="X42" s="50">
        <v>4</v>
      </c>
      <c r="Y42" s="50">
        <v>4</v>
      </c>
      <c r="Z42" s="50">
        <v>4</v>
      </c>
      <c r="AA42" s="50">
        <v>4</v>
      </c>
      <c r="AB42" s="50"/>
      <c r="AC42" s="50"/>
      <c r="AD42" s="50"/>
      <c r="AE42" s="50"/>
      <c r="AF42" s="50"/>
      <c r="AG42" s="48">
        <f t="shared" si="10"/>
        <v>60</v>
      </c>
      <c r="AH42" s="48">
        <v>120</v>
      </c>
      <c r="AI42" s="47">
        <f t="shared" si="9"/>
        <v>0.5</v>
      </c>
    </row>
    <row r="43" spans="1:35">
      <c r="A43" s="73" t="s">
        <v>261</v>
      </c>
      <c r="B43" s="48"/>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7"/>
    </row>
    <row r="44" spans="1:35">
      <c r="A44" s="49" t="s">
        <v>40</v>
      </c>
      <c r="B44" s="50"/>
      <c r="C44" s="50">
        <v>4</v>
      </c>
      <c r="D44" s="50">
        <v>4</v>
      </c>
      <c r="E44" s="50">
        <v>4</v>
      </c>
      <c r="F44" s="50">
        <v>4</v>
      </c>
      <c r="G44" s="50"/>
      <c r="H44" s="50"/>
      <c r="I44" s="50">
        <v>4</v>
      </c>
      <c r="J44" s="50">
        <v>4</v>
      </c>
      <c r="K44" s="50">
        <v>4</v>
      </c>
      <c r="L44" s="50">
        <v>4</v>
      </c>
      <c r="M44" s="50">
        <v>4</v>
      </c>
      <c r="N44" s="50"/>
      <c r="O44" s="50"/>
      <c r="P44" s="50">
        <v>4</v>
      </c>
      <c r="Q44" s="50">
        <v>4</v>
      </c>
      <c r="R44" s="50">
        <v>4</v>
      </c>
      <c r="S44" s="50">
        <v>4</v>
      </c>
      <c r="T44" s="50">
        <v>4</v>
      </c>
      <c r="U44" s="50"/>
      <c r="V44" s="50"/>
      <c r="W44" s="50">
        <v>4</v>
      </c>
      <c r="X44" s="50">
        <v>4</v>
      </c>
      <c r="Y44" s="50">
        <v>4</v>
      </c>
      <c r="Z44" s="50">
        <v>4</v>
      </c>
      <c r="AA44" s="50">
        <v>4</v>
      </c>
      <c r="AB44" s="50"/>
      <c r="AC44" s="50"/>
      <c r="AD44" s="50">
        <v>4</v>
      </c>
      <c r="AE44" s="50">
        <v>4</v>
      </c>
      <c r="AF44" s="50">
        <v>4</v>
      </c>
      <c r="AG44" s="48">
        <f>SUM(B44:AF44)</f>
        <v>88</v>
      </c>
      <c r="AH44" s="48">
        <v>176</v>
      </c>
      <c r="AI44" s="47">
        <f t="shared" si="9"/>
        <v>0.5</v>
      </c>
    </row>
    <row r="45" spans="1:35">
      <c r="A45" s="49" t="s">
        <v>41</v>
      </c>
      <c r="B45" s="50"/>
      <c r="C45" s="50">
        <v>8</v>
      </c>
      <c r="D45" s="50">
        <v>8</v>
      </c>
      <c r="E45" s="50">
        <v>8</v>
      </c>
      <c r="F45" s="50">
        <v>8</v>
      </c>
      <c r="G45" s="50"/>
      <c r="H45" s="50"/>
      <c r="I45" s="50">
        <v>8</v>
      </c>
      <c r="J45" s="50">
        <v>8</v>
      </c>
      <c r="K45" s="50">
        <v>8</v>
      </c>
      <c r="L45" s="50">
        <v>8</v>
      </c>
      <c r="M45" s="50">
        <v>8</v>
      </c>
      <c r="N45" s="50"/>
      <c r="O45" s="50"/>
      <c r="P45" s="50">
        <v>8</v>
      </c>
      <c r="Q45" s="50">
        <v>8</v>
      </c>
      <c r="R45" s="50">
        <v>8</v>
      </c>
      <c r="S45" s="50">
        <v>8</v>
      </c>
      <c r="T45" s="50">
        <v>8</v>
      </c>
      <c r="U45" s="50"/>
      <c r="V45" s="50"/>
      <c r="W45" s="50">
        <v>8</v>
      </c>
      <c r="X45" s="50">
        <v>8</v>
      </c>
      <c r="Y45" s="50">
        <v>8</v>
      </c>
      <c r="Z45" s="50">
        <v>8</v>
      </c>
      <c r="AA45" s="50">
        <v>8</v>
      </c>
      <c r="AB45" s="50"/>
      <c r="AC45" s="50"/>
      <c r="AD45" s="50">
        <v>8</v>
      </c>
      <c r="AE45" s="50">
        <v>8</v>
      </c>
      <c r="AF45" s="50">
        <v>8</v>
      </c>
      <c r="AG45" s="48">
        <f t="shared" ref="AG45:AG47" si="11">SUM(B45:AF45)</f>
        <v>176</v>
      </c>
      <c r="AH45" s="48">
        <v>176</v>
      </c>
      <c r="AI45" s="47">
        <f t="shared" si="9"/>
        <v>1</v>
      </c>
    </row>
    <row r="46" spans="1:35">
      <c r="A46" s="49" t="s">
        <v>42</v>
      </c>
      <c r="B46" s="50"/>
      <c r="C46" s="50">
        <v>4</v>
      </c>
      <c r="D46" s="50">
        <v>4</v>
      </c>
      <c r="E46" s="50">
        <v>4</v>
      </c>
      <c r="F46" s="50">
        <v>4</v>
      </c>
      <c r="G46" s="50"/>
      <c r="H46" s="50"/>
      <c r="I46" s="50">
        <v>4</v>
      </c>
      <c r="J46" s="50">
        <v>4</v>
      </c>
      <c r="K46" s="50">
        <v>4</v>
      </c>
      <c r="L46" s="50">
        <v>4</v>
      </c>
      <c r="M46" s="50">
        <v>4</v>
      </c>
      <c r="N46" s="50"/>
      <c r="O46" s="50"/>
      <c r="P46" s="50">
        <v>4</v>
      </c>
      <c r="Q46" s="50">
        <v>4</v>
      </c>
      <c r="R46" s="50">
        <v>4</v>
      </c>
      <c r="S46" s="50">
        <v>4</v>
      </c>
      <c r="T46" s="50">
        <v>4</v>
      </c>
      <c r="U46" s="50"/>
      <c r="V46" s="50"/>
      <c r="W46" s="50">
        <v>4</v>
      </c>
      <c r="X46" s="50">
        <v>4</v>
      </c>
      <c r="Y46" s="50">
        <v>4</v>
      </c>
      <c r="Z46" s="50">
        <v>4</v>
      </c>
      <c r="AA46" s="50">
        <v>4</v>
      </c>
      <c r="AB46" s="50"/>
      <c r="AC46" s="50"/>
      <c r="AD46" s="50">
        <v>4</v>
      </c>
      <c r="AE46" s="50">
        <v>4</v>
      </c>
      <c r="AF46" s="50">
        <v>4</v>
      </c>
      <c r="AG46" s="48">
        <f t="shared" si="11"/>
        <v>88</v>
      </c>
      <c r="AH46" s="48">
        <v>176</v>
      </c>
      <c r="AI46" s="47">
        <f t="shared" si="9"/>
        <v>0.5</v>
      </c>
    </row>
    <row r="47" spans="1:35">
      <c r="A47" s="49" t="s">
        <v>43</v>
      </c>
      <c r="B47" s="50"/>
      <c r="C47" s="50">
        <v>8</v>
      </c>
      <c r="D47" s="50">
        <v>8</v>
      </c>
      <c r="E47" s="50">
        <v>8</v>
      </c>
      <c r="F47" s="50">
        <v>8</v>
      </c>
      <c r="G47" s="50"/>
      <c r="H47" s="50"/>
      <c r="I47" s="50">
        <v>8</v>
      </c>
      <c r="J47" s="50">
        <v>8</v>
      </c>
      <c r="K47" s="50">
        <v>8</v>
      </c>
      <c r="L47" s="50">
        <v>8</v>
      </c>
      <c r="M47" s="50">
        <v>8</v>
      </c>
      <c r="N47" s="50"/>
      <c r="O47" s="50"/>
      <c r="P47" s="50">
        <v>8</v>
      </c>
      <c r="Q47" s="50">
        <v>8</v>
      </c>
      <c r="R47" s="50">
        <v>8</v>
      </c>
      <c r="S47" s="50">
        <v>8</v>
      </c>
      <c r="T47" s="50">
        <v>8</v>
      </c>
      <c r="U47" s="50"/>
      <c r="V47" s="50"/>
      <c r="W47" s="50">
        <v>8</v>
      </c>
      <c r="X47" s="50">
        <v>8</v>
      </c>
      <c r="Y47" s="50">
        <v>8</v>
      </c>
      <c r="Z47" s="50">
        <v>8</v>
      </c>
      <c r="AA47" s="50">
        <v>8</v>
      </c>
      <c r="AB47" s="50"/>
      <c r="AC47" s="50"/>
      <c r="AD47" s="50">
        <v>8</v>
      </c>
      <c r="AE47" s="50">
        <v>8</v>
      </c>
      <c r="AF47" s="50">
        <v>8</v>
      </c>
      <c r="AG47" s="48">
        <f t="shared" si="11"/>
        <v>176</v>
      </c>
      <c r="AH47" s="48">
        <v>176</v>
      </c>
      <c r="AI47" s="47">
        <f t="shared" si="9"/>
        <v>1</v>
      </c>
    </row>
    <row r="48" spans="1:35">
      <c r="A48" s="49" t="s">
        <v>39</v>
      </c>
      <c r="B48" s="48">
        <f t="shared" ref="B48:AG48" si="12">SUM(B4:B47)</f>
        <v>140</v>
      </c>
      <c r="C48" s="48">
        <f>SUM(C4:C47)</f>
        <v>192</v>
      </c>
      <c r="D48" s="48">
        <f t="shared" si="12"/>
        <v>192</v>
      </c>
      <c r="E48" s="48">
        <f t="shared" si="12"/>
        <v>164</v>
      </c>
      <c r="F48" s="48">
        <f t="shared" si="12"/>
        <v>128</v>
      </c>
      <c r="G48" s="48">
        <f t="shared" si="12"/>
        <v>132</v>
      </c>
      <c r="H48" s="48">
        <f>SUM(H4:H47)</f>
        <v>168</v>
      </c>
      <c r="I48" s="48">
        <f t="shared" si="12"/>
        <v>164</v>
      </c>
      <c r="J48" s="48">
        <f t="shared" si="12"/>
        <v>144</v>
      </c>
      <c r="K48" s="48">
        <f t="shared" si="12"/>
        <v>172</v>
      </c>
      <c r="L48" s="48">
        <f t="shared" si="12"/>
        <v>184</v>
      </c>
      <c r="M48" s="48">
        <f t="shared" si="12"/>
        <v>148</v>
      </c>
      <c r="N48" s="48">
        <f t="shared" si="12"/>
        <v>132</v>
      </c>
      <c r="O48" s="48">
        <f t="shared" si="12"/>
        <v>168</v>
      </c>
      <c r="P48" s="48">
        <f t="shared" si="12"/>
        <v>184</v>
      </c>
      <c r="Q48" s="48">
        <f t="shared" si="12"/>
        <v>192</v>
      </c>
      <c r="R48" s="48">
        <f t="shared" si="12"/>
        <v>192</v>
      </c>
      <c r="S48" s="48">
        <f t="shared" si="12"/>
        <v>184</v>
      </c>
      <c r="T48" s="48">
        <f t="shared" si="12"/>
        <v>148</v>
      </c>
      <c r="U48" s="48">
        <f t="shared" si="12"/>
        <v>132</v>
      </c>
      <c r="V48" s="48">
        <f t="shared" si="12"/>
        <v>168</v>
      </c>
      <c r="W48" s="48">
        <f t="shared" si="12"/>
        <v>184</v>
      </c>
      <c r="X48" s="48">
        <f t="shared" si="12"/>
        <v>192</v>
      </c>
      <c r="Y48" s="48">
        <f t="shared" si="12"/>
        <v>192</v>
      </c>
      <c r="Z48" s="48">
        <f t="shared" si="12"/>
        <v>120</v>
      </c>
      <c r="AA48" s="48">
        <f t="shared" si="12"/>
        <v>120</v>
      </c>
      <c r="AB48" s="48">
        <f t="shared" si="12"/>
        <v>132</v>
      </c>
      <c r="AC48" s="48">
        <f t="shared" si="12"/>
        <v>136</v>
      </c>
      <c r="AD48" s="48">
        <f t="shared" si="12"/>
        <v>164</v>
      </c>
      <c r="AE48" s="48">
        <f t="shared" si="12"/>
        <v>172</v>
      </c>
      <c r="AF48" s="48">
        <f t="shared" si="12"/>
        <v>144</v>
      </c>
      <c r="AG48" s="48">
        <f t="shared" si="12"/>
        <v>4968</v>
      </c>
      <c r="AH48" s="48"/>
      <c r="AI48" s="179">
        <f>SUM(AI4:AI47)</f>
        <v>30</v>
      </c>
    </row>
    <row r="49" spans="1:35">
      <c r="A49" s="46" t="s">
        <v>133</v>
      </c>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row>
    <row r="50" spans="1:35">
      <c r="A50" s="46" t="s">
        <v>16</v>
      </c>
      <c r="B50" s="46"/>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row>
    <row r="51" spans="1:35">
      <c r="A51" s="46" t="s">
        <v>134</v>
      </c>
      <c r="B51" s="45"/>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row>
    <row r="52" spans="1:35">
      <c r="A52" s="46" t="s">
        <v>135</v>
      </c>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row>
    <row r="53" spans="1:35">
      <c r="A53" s="46" t="s">
        <v>136</v>
      </c>
      <c r="B53" s="45"/>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row>
    <row r="54" spans="1:35" ht="22.2">
      <c r="A54" s="146" t="s">
        <v>144</v>
      </c>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row>
    <row r="55" spans="1:35">
      <c r="A55" s="46"/>
      <c r="B55" s="45"/>
      <c r="C55" s="45"/>
      <c r="D55" s="45"/>
      <c r="E55" s="45"/>
      <c r="F55" s="45"/>
      <c r="G55" s="45"/>
      <c r="H55" s="45"/>
      <c r="I55" s="45"/>
      <c r="J55" s="45"/>
      <c r="K55" s="45"/>
      <c r="L55" s="45"/>
      <c r="M55" s="45"/>
      <c r="N55" s="39"/>
      <c r="O55" s="39"/>
      <c r="P55" s="39"/>
      <c r="Q55" s="39"/>
      <c r="R55" s="39"/>
      <c r="S55" s="39"/>
      <c r="T55" s="39"/>
      <c r="U55" s="39"/>
      <c r="V55" s="39"/>
      <c r="W55" s="39"/>
      <c r="X55" s="39"/>
      <c r="Y55" s="39"/>
      <c r="Z55" s="39"/>
      <c r="AA55" s="39"/>
      <c r="AB55" s="39"/>
      <c r="AC55" s="39"/>
      <c r="AD55" s="39"/>
      <c r="AE55" s="39"/>
      <c r="AF55" s="39"/>
      <c r="AG55" s="39"/>
      <c r="AH55" s="39"/>
      <c r="AI55" s="39"/>
    </row>
    <row r="56" spans="1:35" ht="16.8">
      <c r="A56" s="46"/>
      <c r="B56" s="39"/>
      <c r="C56" s="39"/>
      <c r="D56" s="39"/>
      <c r="E56" s="39"/>
      <c r="F56" s="39"/>
      <c r="G56" s="39"/>
      <c r="H56" s="39"/>
      <c r="I56" s="39"/>
      <c r="J56" s="39"/>
      <c r="K56" s="39"/>
      <c r="L56" s="39"/>
      <c r="M56" s="39"/>
      <c r="X56" s="40"/>
    </row>
    <row r="57" spans="1:35" ht="16.8">
      <c r="A57" s="46"/>
      <c r="B57" s="42"/>
      <c r="C57" s="44"/>
      <c r="D57" s="42"/>
      <c r="E57" s="42"/>
      <c r="G57" s="43"/>
      <c r="H57" s="42"/>
      <c r="J57" s="42"/>
      <c r="K57" s="42"/>
      <c r="M57" s="41"/>
    </row>
    <row r="60" spans="1:35">
      <c r="B60" s="39"/>
      <c r="C60" s="39"/>
    </row>
    <row r="61" spans="1:35">
      <c r="B61" s="39"/>
      <c r="C61" s="39"/>
    </row>
    <row r="62" spans="1:35">
      <c r="B62" s="39"/>
      <c r="C62" s="39"/>
    </row>
    <row r="63" spans="1:35">
      <c r="B63" s="39"/>
      <c r="C63" s="39"/>
    </row>
    <row r="64" spans="1:35">
      <c r="B64" s="39"/>
      <c r="C64" s="39"/>
    </row>
    <row r="65" spans="2:3">
      <c r="B65" s="39"/>
      <c r="C65" s="39"/>
    </row>
    <row r="66" spans="2:3">
      <c r="B66" s="39"/>
      <c r="C66" s="39"/>
    </row>
    <row r="67" spans="2:3">
      <c r="B67" s="39"/>
      <c r="C67" s="39"/>
    </row>
    <row r="68" spans="2:3">
      <c r="B68" s="39"/>
      <c r="C68" s="39"/>
    </row>
    <row r="69" spans="2:3">
      <c r="B69" s="39"/>
      <c r="C69" s="39"/>
    </row>
    <row r="70" spans="2:3">
      <c r="B70" s="39"/>
      <c r="C70" s="39"/>
    </row>
    <row r="71" spans="2:3">
      <c r="B71" s="39"/>
      <c r="C71" s="39"/>
    </row>
    <row r="72" spans="2:3">
      <c r="B72" s="39"/>
      <c r="C72" s="39"/>
    </row>
    <row r="73" spans="2:3">
      <c r="B73" s="39"/>
      <c r="C73" s="39"/>
    </row>
    <row r="74" spans="2:3">
      <c r="B74" s="39"/>
      <c r="C74" s="39"/>
    </row>
    <row r="75" spans="2:3">
      <c r="B75" s="39"/>
      <c r="C75" s="39"/>
    </row>
    <row r="76" spans="2:3">
      <c r="B76" s="39"/>
      <c r="C76" s="39"/>
    </row>
    <row r="77" spans="2:3">
      <c r="B77" s="39"/>
      <c r="C77" s="39"/>
    </row>
    <row r="78" spans="2:3">
      <c r="B78" s="39"/>
      <c r="C78" s="39"/>
    </row>
  </sheetData>
  <mergeCells count="2">
    <mergeCell ref="A1:AI1"/>
    <mergeCell ref="AJ1:AK1"/>
  </mergeCells>
  <phoneticPr fontId="6" type="noConversion"/>
  <pageMargins left="0.39370078740157483" right="0.39370078740157483" top="0.39370078740157483" bottom="0.39370078740157483" header="0.51181102362204722" footer="0.51181102362204722"/>
  <pageSetup paperSize="9" scale="94" fitToHeight="0" orientation="landscape" horizontalDpi="4294967292"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A00D6-1038-4E25-A921-E590EFD06465}">
  <sheetPr>
    <pageSetUpPr fitToPage="1"/>
  </sheetPr>
  <dimension ref="A1:Q55"/>
  <sheetViews>
    <sheetView tabSelected="1" zoomScale="106" zoomScaleNormal="106" workbookViewId="0">
      <selection activeCell="J46" sqref="J46"/>
    </sheetView>
  </sheetViews>
  <sheetFormatPr defaultColWidth="9" defaultRowHeight="15.6"/>
  <cols>
    <col min="1" max="1" width="10.8984375" customWidth="1"/>
    <col min="2" max="2" width="14.09765625" customWidth="1"/>
    <col min="3" max="3" width="11.69921875" style="74" customWidth="1"/>
    <col min="4" max="4" width="11.59765625" customWidth="1"/>
    <col min="5" max="5" width="11.69921875" customWidth="1"/>
    <col min="6" max="6" width="15.3984375" style="74" customWidth="1"/>
    <col min="7" max="7" width="21.8984375" style="74" customWidth="1"/>
    <col min="8" max="8" width="5.19921875" style="74" customWidth="1"/>
    <col min="9" max="9" width="5.09765625" style="74" customWidth="1"/>
    <col min="10" max="10" width="14" customWidth="1"/>
    <col min="11" max="11" width="10.69921875" customWidth="1"/>
    <col min="12" max="12" width="6.69921875" customWidth="1"/>
    <col min="14" max="14" width="8.8984375" customWidth="1"/>
  </cols>
  <sheetData>
    <row r="1" spans="1:12" ht="22.2">
      <c r="A1" s="387" t="s">
        <v>262</v>
      </c>
      <c r="B1" s="387"/>
      <c r="C1" s="387"/>
      <c r="D1" s="387"/>
      <c r="E1" s="387"/>
      <c r="F1" s="387"/>
      <c r="G1" s="387"/>
      <c r="H1" s="387"/>
      <c r="I1" s="387"/>
      <c r="J1" s="387"/>
      <c r="K1" s="387"/>
      <c r="L1" s="387"/>
    </row>
    <row r="2" spans="1:12" ht="22.8" thickBot="1">
      <c r="A2" s="388" t="s">
        <v>194</v>
      </c>
      <c r="B2" s="388"/>
      <c r="C2" s="388"/>
      <c r="D2" s="388"/>
      <c r="E2" s="388"/>
      <c r="F2" s="388"/>
      <c r="G2" s="388"/>
      <c r="H2" s="388"/>
      <c r="I2" s="388"/>
      <c r="J2" s="388"/>
      <c r="K2" s="388"/>
      <c r="L2" s="388"/>
    </row>
    <row r="3" spans="1:12" s="183" customFormat="1" ht="50.25" customHeight="1" thickBot="1">
      <c r="A3" s="498" t="s">
        <v>63</v>
      </c>
      <c r="B3" s="499" t="s">
        <v>64</v>
      </c>
      <c r="C3" s="500" t="s">
        <v>305</v>
      </c>
      <c r="D3" s="500" t="s">
        <v>306</v>
      </c>
      <c r="E3" s="499" t="s">
        <v>47</v>
      </c>
      <c r="F3" s="500" t="s">
        <v>307</v>
      </c>
      <c r="G3" s="500" t="s">
        <v>308</v>
      </c>
      <c r="H3" s="501" t="s">
        <v>49</v>
      </c>
      <c r="I3" s="501" t="s">
        <v>50</v>
      </c>
      <c r="J3" s="500" t="s">
        <v>309</v>
      </c>
      <c r="K3" s="502" t="s">
        <v>52</v>
      </c>
      <c r="L3" s="95" t="s">
        <v>57</v>
      </c>
    </row>
    <row r="4" spans="1:12" ht="15" customHeight="1">
      <c r="A4" s="96" t="s">
        <v>263</v>
      </c>
      <c r="B4" s="503"/>
      <c r="C4" s="504"/>
      <c r="D4" s="504"/>
      <c r="E4" s="504"/>
      <c r="F4" s="503"/>
      <c r="G4" s="503"/>
      <c r="H4" s="503"/>
      <c r="I4" s="503"/>
      <c r="J4" s="505"/>
      <c r="K4" s="506"/>
      <c r="L4" s="507"/>
    </row>
    <row r="5" spans="1:12" ht="15" customHeight="1">
      <c r="A5" s="508" t="s">
        <v>264</v>
      </c>
      <c r="B5" s="509">
        <v>11507005</v>
      </c>
      <c r="C5" s="510" t="s">
        <v>264</v>
      </c>
      <c r="D5" s="510" t="s">
        <v>187</v>
      </c>
      <c r="E5" s="510" t="s">
        <v>180</v>
      </c>
      <c r="F5" s="509" t="s">
        <v>181</v>
      </c>
      <c r="G5" s="509"/>
      <c r="H5" s="509">
        <v>1</v>
      </c>
      <c r="I5" s="509" t="s">
        <v>188</v>
      </c>
      <c r="J5" s="511">
        <v>3000</v>
      </c>
      <c r="K5" s="512" t="s">
        <v>54</v>
      </c>
      <c r="L5" s="513">
        <v>1</v>
      </c>
    </row>
    <row r="6" spans="1:12" ht="14.25" customHeight="1">
      <c r="A6" s="508" t="s">
        <v>265</v>
      </c>
      <c r="B6" s="509" t="s">
        <v>189</v>
      </c>
      <c r="C6" s="510" t="s">
        <v>265</v>
      </c>
      <c r="D6" s="510" t="s">
        <v>190</v>
      </c>
      <c r="E6" s="510" t="s">
        <v>180</v>
      </c>
      <c r="F6" s="509" t="s">
        <v>181</v>
      </c>
      <c r="G6" s="509"/>
      <c r="H6" s="509">
        <v>1</v>
      </c>
      <c r="I6" s="509" t="s">
        <v>191</v>
      </c>
      <c r="J6" s="511">
        <v>9000</v>
      </c>
      <c r="K6" s="512" t="s">
        <v>56</v>
      </c>
      <c r="L6" s="514">
        <v>2</v>
      </c>
    </row>
    <row r="7" spans="1:12" ht="15" customHeight="1">
      <c r="A7" s="515" t="s">
        <v>55</v>
      </c>
      <c r="B7" s="504"/>
      <c r="C7" s="503"/>
      <c r="D7" s="504"/>
      <c r="E7" s="504"/>
      <c r="F7" s="503"/>
      <c r="G7" s="503"/>
      <c r="H7" s="503"/>
      <c r="I7" s="503"/>
      <c r="J7" s="505">
        <f>J5+J6</f>
        <v>12000</v>
      </c>
      <c r="K7" s="506"/>
      <c r="L7" s="507"/>
    </row>
    <row r="8" spans="1:12" ht="14.25" customHeight="1">
      <c r="A8" s="96" t="s">
        <v>266</v>
      </c>
      <c r="B8" s="504"/>
      <c r="C8" s="503"/>
      <c r="D8" s="504"/>
      <c r="E8" s="504"/>
      <c r="F8" s="503"/>
      <c r="G8" s="503"/>
      <c r="H8" s="503"/>
      <c r="I8" s="503"/>
      <c r="J8" s="504"/>
      <c r="K8" s="506"/>
      <c r="L8" s="506"/>
    </row>
    <row r="9" spans="1:12" ht="12.75" customHeight="1">
      <c r="A9" s="508" t="s">
        <v>270</v>
      </c>
      <c r="B9" s="509">
        <v>11508005</v>
      </c>
      <c r="C9" s="510" t="s">
        <v>270</v>
      </c>
      <c r="D9" s="510" t="s">
        <v>10</v>
      </c>
      <c r="E9" s="510" t="s">
        <v>180</v>
      </c>
      <c r="F9" s="509" t="s">
        <v>181</v>
      </c>
      <c r="G9" s="509" t="s">
        <v>182</v>
      </c>
      <c r="H9" s="509">
        <v>20</v>
      </c>
      <c r="I9" s="509" t="s">
        <v>53</v>
      </c>
      <c r="J9" s="511">
        <v>18000</v>
      </c>
      <c r="K9" s="516" t="s">
        <v>54</v>
      </c>
      <c r="L9" s="513">
        <v>3</v>
      </c>
    </row>
    <row r="10" spans="1:12" ht="15" customHeight="1">
      <c r="A10" s="508" t="s">
        <v>271</v>
      </c>
      <c r="B10" s="509">
        <v>11508025</v>
      </c>
      <c r="C10" s="510" t="s">
        <v>271</v>
      </c>
      <c r="D10" s="510" t="s">
        <v>183</v>
      </c>
      <c r="E10" s="510" t="s">
        <v>180</v>
      </c>
      <c r="F10" s="509" t="s">
        <v>181</v>
      </c>
      <c r="G10" s="509" t="s">
        <v>184</v>
      </c>
      <c r="H10" s="509">
        <v>20</v>
      </c>
      <c r="I10" s="509" t="s">
        <v>185</v>
      </c>
      <c r="J10" s="511">
        <v>10000</v>
      </c>
      <c r="K10" s="512" t="s">
        <v>186</v>
      </c>
      <c r="L10" s="514">
        <v>4</v>
      </c>
    </row>
    <row r="11" spans="1:12" ht="12.75" hidden="1" customHeight="1">
      <c r="A11" s="517" t="s">
        <v>55</v>
      </c>
      <c r="B11" s="503"/>
      <c r="C11" s="504"/>
      <c r="D11" s="504"/>
      <c r="E11" s="504"/>
      <c r="F11" s="503"/>
      <c r="G11" s="503"/>
      <c r="H11" s="503"/>
      <c r="I11" s="503"/>
      <c r="J11" s="505">
        <f>J9+J10</f>
        <v>28000</v>
      </c>
      <c r="K11" s="506"/>
      <c r="L11" s="507"/>
    </row>
    <row r="12" spans="1:12" ht="15" hidden="1" customHeight="1">
      <c r="A12" s="96" t="s">
        <v>272</v>
      </c>
      <c r="B12" s="504"/>
      <c r="C12" s="503"/>
      <c r="D12" s="504"/>
      <c r="E12" s="504"/>
      <c r="F12" s="503"/>
      <c r="G12" s="503"/>
      <c r="H12" s="503"/>
      <c r="I12" s="503"/>
      <c r="J12" s="504"/>
      <c r="K12" s="506"/>
      <c r="L12" s="506"/>
    </row>
    <row r="13" spans="1:12" ht="15" hidden="1" customHeight="1">
      <c r="A13" s="508"/>
      <c r="B13" s="509"/>
      <c r="C13" s="510"/>
      <c r="D13" s="510"/>
      <c r="E13" s="510"/>
      <c r="F13" s="509"/>
      <c r="G13" s="509"/>
      <c r="H13" s="509"/>
      <c r="I13" s="509"/>
      <c r="J13" s="511"/>
      <c r="K13" s="516"/>
      <c r="L13" s="513"/>
    </row>
    <row r="14" spans="1:12" ht="13.5" hidden="1" customHeight="1">
      <c r="A14" s="508"/>
      <c r="B14" s="509"/>
      <c r="C14" s="510"/>
      <c r="D14" s="510"/>
      <c r="E14" s="510"/>
      <c r="F14" s="509"/>
      <c r="G14" s="509"/>
      <c r="H14" s="509"/>
      <c r="I14" s="509"/>
      <c r="J14" s="511"/>
      <c r="K14" s="512"/>
      <c r="L14" s="514"/>
    </row>
    <row r="15" spans="1:12" ht="15.75" hidden="1" customHeight="1">
      <c r="A15" s="517" t="s">
        <v>55</v>
      </c>
      <c r="B15" s="503"/>
      <c r="C15" s="504"/>
      <c r="D15" s="504"/>
      <c r="E15" s="504"/>
      <c r="F15" s="503"/>
      <c r="G15" s="503"/>
      <c r="H15" s="503"/>
      <c r="I15" s="503"/>
      <c r="J15" s="505">
        <f>J13+J14</f>
        <v>0</v>
      </c>
      <c r="K15" s="506"/>
      <c r="L15" s="507"/>
    </row>
    <row r="16" spans="1:12" ht="17.25" hidden="1" customHeight="1">
      <c r="A16" s="96" t="s">
        <v>273</v>
      </c>
      <c r="B16" s="504"/>
      <c r="C16" s="503"/>
      <c r="D16" s="504"/>
      <c r="E16" s="504"/>
      <c r="F16" s="503"/>
      <c r="G16" s="503"/>
      <c r="H16" s="503"/>
      <c r="I16" s="503"/>
      <c r="J16" s="504"/>
      <c r="K16" s="506"/>
      <c r="L16" s="506"/>
    </row>
    <row r="17" spans="1:12" ht="15" hidden="1" customHeight="1">
      <c r="A17" s="508"/>
      <c r="B17" s="509"/>
      <c r="C17" s="510"/>
      <c r="D17" s="510"/>
      <c r="E17" s="510"/>
      <c r="F17" s="509"/>
      <c r="G17" s="509"/>
      <c r="H17" s="509"/>
      <c r="I17" s="509"/>
      <c r="J17" s="511"/>
      <c r="K17" s="516"/>
      <c r="L17" s="513"/>
    </row>
    <row r="18" spans="1:12" ht="14.25" hidden="1" customHeight="1">
      <c r="A18" s="508"/>
      <c r="B18" s="509"/>
      <c r="C18" s="510"/>
      <c r="D18" s="510"/>
      <c r="E18" s="510"/>
      <c r="F18" s="509"/>
      <c r="G18" s="509"/>
      <c r="H18" s="509"/>
      <c r="I18" s="509"/>
      <c r="J18" s="511"/>
      <c r="K18" s="512"/>
      <c r="L18" s="514"/>
    </row>
    <row r="19" spans="1:12" ht="18" hidden="1" customHeight="1">
      <c r="A19" s="517" t="s">
        <v>55</v>
      </c>
      <c r="B19" s="503"/>
      <c r="C19" s="504"/>
      <c r="D19" s="504"/>
      <c r="E19" s="504"/>
      <c r="F19" s="503"/>
      <c r="G19" s="503"/>
      <c r="H19" s="503"/>
      <c r="I19" s="503"/>
      <c r="J19" s="505">
        <f>J17+J18</f>
        <v>0</v>
      </c>
      <c r="K19" s="506"/>
      <c r="L19" s="507"/>
    </row>
    <row r="20" spans="1:12" ht="15.75" hidden="1" customHeight="1">
      <c r="A20" s="96" t="s">
        <v>274</v>
      </c>
      <c r="B20" s="503"/>
      <c r="C20" s="504"/>
      <c r="D20" s="504"/>
      <c r="E20" s="504"/>
      <c r="F20" s="503"/>
      <c r="G20" s="503"/>
      <c r="H20" s="503"/>
      <c r="I20" s="503"/>
      <c r="J20" s="505"/>
      <c r="K20" s="506"/>
      <c r="L20" s="507"/>
    </row>
    <row r="21" spans="1:12" ht="15.75" hidden="1" customHeight="1">
      <c r="A21" s="508"/>
      <c r="B21" s="509"/>
      <c r="C21" s="510"/>
      <c r="D21" s="510"/>
      <c r="E21" s="510"/>
      <c r="F21" s="509"/>
      <c r="G21" s="509"/>
      <c r="H21" s="509"/>
      <c r="I21" s="509"/>
      <c r="J21" s="511"/>
      <c r="K21" s="512"/>
      <c r="L21" s="514"/>
    </row>
    <row r="22" spans="1:12" ht="15.75" hidden="1" customHeight="1">
      <c r="A22" s="508"/>
      <c r="B22" s="509"/>
      <c r="C22" s="510"/>
      <c r="D22" s="510"/>
      <c r="E22" s="510"/>
      <c r="F22" s="509"/>
      <c r="G22" s="509"/>
      <c r="H22" s="509"/>
      <c r="I22" s="509"/>
      <c r="J22" s="511"/>
      <c r="K22" s="512"/>
      <c r="L22" s="514"/>
    </row>
    <row r="23" spans="1:12" ht="15.75" hidden="1" customHeight="1">
      <c r="A23" s="515" t="s">
        <v>55</v>
      </c>
      <c r="B23" s="504"/>
      <c r="C23" s="503"/>
      <c r="D23" s="504"/>
      <c r="E23" s="504"/>
      <c r="F23" s="503"/>
      <c r="G23" s="503"/>
      <c r="H23" s="503"/>
      <c r="I23" s="503"/>
      <c r="J23" s="505">
        <f>J21+J22</f>
        <v>0</v>
      </c>
      <c r="K23" s="506"/>
      <c r="L23" s="507"/>
    </row>
    <row r="24" spans="1:12" ht="15.75" hidden="1" customHeight="1">
      <c r="A24" s="96" t="s">
        <v>275</v>
      </c>
      <c r="B24" s="504"/>
      <c r="C24" s="503"/>
      <c r="D24" s="504"/>
      <c r="E24" s="504"/>
      <c r="F24" s="503"/>
      <c r="G24" s="503"/>
      <c r="H24" s="503"/>
      <c r="I24" s="503"/>
      <c r="J24" s="504"/>
      <c r="K24" s="506"/>
      <c r="L24" s="506"/>
    </row>
    <row r="25" spans="1:12" ht="15.75" hidden="1" customHeight="1">
      <c r="A25" s="508"/>
      <c r="B25" s="509"/>
      <c r="C25" s="510"/>
      <c r="D25" s="510"/>
      <c r="E25" s="510"/>
      <c r="F25" s="509"/>
      <c r="G25" s="509"/>
      <c r="H25" s="509"/>
      <c r="I25" s="509"/>
      <c r="J25" s="511"/>
      <c r="K25" s="516"/>
      <c r="L25" s="513"/>
    </row>
    <row r="26" spans="1:12" ht="15.75" hidden="1" customHeight="1">
      <c r="A26" s="508"/>
      <c r="B26" s="509"/>
      <c r="C26" s="510"/>
      <c r="D26" s="510"/>
      <c r="E26" s="510"/>
      <c r="F26" s="509"/>
      <c r="G26" s="509"/>
      <c r="H26" s="509"/>
      <c r="I26" s="509"/>
      <c r="J26" s="511"/>
      <c r="K26" s="512"/>
      <c r="L26" s="514"/>
    </row>
    <row r="27" spans="1:12" ht="15.75" hidden="1" customHeight="1">
      <c r="A27" s="517" t="s">
        <v>55</v>
      </c>
      <c r="B27" s="503"/>
      <c r="C27" s="504"/>
      <c r="D27" s="504"/>
      <c r="E27" s="504"/>
      <c r="F27" s="503"/>
      <c r="G27" s="503"/>
      <c r="H27" s="503"/>
      <c r="I27" s="503"/>
      <c r="J27" s="505">
        <f>J25+J26</f>
        <v>0</v>
      </c>
      <c r="K27" s="506"/>
      <c r="L27" s="507"/>
    </row>
    <row r="28" spans="1:12" ht="15.75" hidden="1" customHeight="1">
      <c r="A28" s="96" t="s">
        <v>267</v>
      </c>
      <c r="B28" s="504"/>
      <c r="C28" s="503"/>
      <c r="D28" s="504"/>
      <c r="E28" s="504"/>
      <c r="F28" s="503"/>
      <c r="G28" s="503"/>
      <c r="H28" s="503"/>
      <c r="I28" s="503"/>
      <c r="J28" s="504"/>
      <c r="K28" s="506"/>
      <c r="L28" s="506"/>
    </row>
    <row r="29" spans="1:12" ht="15.75" hidden="1" customHeight="1">
      <c r="A29" s="508"/>
      <c r="B29" s="509"/>
      <c r="C29" s="510"/>
      <c r="D29" s="510"/>
      <c r="E29" s="510"/>
      <c r="F29" s="509"/>
      <c r="G29" s="509"/>
      <c r="H29" s="509"/>
      <c r="I29" s="509"/>
      <c r="J29" s="511"/>
      <c r="K29" s="516"/>
      <c r="L29" s="513"/>
    </row>
    <row r="30" spans="1:12" ht="15.75" hidden="1" customHeight="1">
      <c r="A30" s="508"/>
      <c r="B30" s="509"/>
      <c r="C30" s="510"/>
      <c r="D30" s="510"/>
      <c r="E30" s="510"/>
      <c r="F30" s="509"/>
      <c r="G30" s="509"/>
      <c r="H30" s="509"/>
      <c r="I30" s="509"/>
      <c r="J30" s="511"/>
      <c r="K30" s="512"/>
      <c r="L30" s="514"/>
    </row>
    <row r="31" spans="1:12" ht="15.75" hidden="1" customHeight="1">
      <c r="A31" s="517" t="s">
        <v>55</v>
      </c>
      <c r="B31" s="503"/>
      <c r="C31" s="504"/>
      <c r="D31" s="504"/>
      <c r="E31" s="504"/>
      <c r="F31" s="503"/>
      <c r="G31" s="503"/>
      <c r="H31" s="503"/>
      <c r="I31" s="503"/>
      <c r="J31" s="505">
        <f>J29+J30</f>
        <v>0</v>
      </c>
      <c r="K31" s="506"/>
      <c r="L31" s="507"/>
    </row>
    <row r="32" spans="1:12" ht="15.75" hidden="1" customHeight="1">
      <c r="A32" s="96" t="s">
        <v>268</v>
      </c>
      <c r="B32" s="504"/>
      <c r="C32" s="503"/>
      <c r="D32" s="504"/>
      <c r="E32" s="504"/>
      <c r="F32" s="503"/>
      <c r="G32" s="503"/>
      <c r="H32" s="503"/>
      <c r="I32" s="503"/>
      <c r="J32" s="504"/>
      <c r="K32" s="506"/>
      <c r="L32" s="506"/>
    </row>
    <row r="33" spans="1:13" ht="15.75" hidden="1" customHeight="1">
      <c r="A33" s="508"/>
      <c r="B33" s="509"/>
      <c r="C33" s="510"/>
      <c r="D33" s="510"/>
      <c r="E33" s="510"/>
      <c r="F33" s="509"/>
      <c r="G33" s="509"/>
      <c r="H33" s="509"/>
      <c r="I33" s="509"/>
      <c r="J33" s="511"/>
      <c r="K33" s="516"/>
      <c r="L33" s="513"/>
    </row>
    <row r="34" spans="1:13" ht="15.75" hidden="1" customHeight="1">
      <c r="A34" s="508"/>
      <c r="B34" s="509"/>
      <c r="C34" s="510"/>
      <c r="D34" s="510"/>
      <c r="E34" s="510"/>
      <c r="F34" s="509"/>
      <c r="G34" s="509"/>
      <c r="H34" s="509"/>
      <c r="I34" s="509"/>
      <c r="J34" s="511"/>
      <c r="K34" s="512"/>
      <c r="L34" s="514"/>
    </row>
    <row r="35" spans="1:13" ht="15.75" hidden="1" customHeight="1">
      <c r="A35" s="517" t="s">
        <v>55</v>
      </c>
      <c r="B35" s="503"/>
      <c r="C35" s="504"/>
      <c r="D35" s="504"/>
      <c r="E35" s="504"/>
      <c r="F35" s="503"/>
      <c r="G35" s="503"/>
      <c r="H35" s="503"/>
      <c r="I35" s="503"/>
      <c r="J35" s="505">
        <f>J33+J34</f>
        <v>0</v>
      </c>
      <c r="K35" s="506"/>
      <c r="L35" s="507"/>
    </row>
    <row r="36" spans="1:13" ht="15.75" hidden="1" customHeight="1">
      <c r="A36" s="96" t="s">
        <v>269</v>
      </c>
      <c r="B36" s="504"/>
      <c r="C36" s="503"/>
      <c r="D36" s="504"/>
      <c r="E36" s="504"/>
      <c r="F36" s="503"/>
      <c r="G36" s="503"/>
      <c r="H36" s="503"/>
      <c r="I36" s="503"/>
      <c r="J36" s="504"/>
      <c r="K36" s="506"/>
      <c r="L36" s="506"/>
    </row>
    <row r="37" spans="1:13" ht="15.75" hidden="1" customHeight="1">
      <c r="A37" s="508"/>
      <c r="B37" s="509"/>
      <c r="C37" s="510"/>
      <c r="D37" s="510"/>
      <c r="E37" s="510"/>
      <c r="F37" s="509"/>
      <c r="G37" s="509"/>
      <c r="H37" s="509"/>
      <c r="I37" s="509"/>
      <c r="J37" s="511"/>
      <c r="K37" s="516"/>
      <c r="L37" s="513"/>
    </row>
    <row r="38" spans="1:13" ht="15.75" hidden="1" customHeight="1">
      <c r="A38" s="508"/>
      <c r="B38" s="509"/>
      <c r="C38" s="510"/>
      <c r="D38" s="510"/>
      <c r="E38" s="510"/>
      <c r="F38" s="509"/>
      <c r="G38" s="509"/>
      <c r="H38" s="509"/>
      <c r="I38" s="509"/>
      <c r="J38" s="511"/>
      <c r="K38" s="512"/>
      <c r="L38" s="514"/>
    </row>
    <row r="39" spans="1:13" ht="15.75" hidden="1" customHeight="1">
      <c r="A39" s="517" t="s">
        <v>55</v>
      </c>
      <c r="B39" s="503"/>
      <c r="C39" s="504"/>
      <c r="D39" s="504"/>
      <c r="E39" s="504"/>
      <c r="F39" s="503"/>
      <c r="G39" s="503"/>
      <c r="H39" s="503"/>
      <c r="I39" s="503"/>
      <c r="J39" s="505">
        <f>J37+J38</f>
        <v>0</v>
      </c>
      <c r="K39" s="506"/>
      <c r="L39" s="507"/>
    </row>
    <row r="40" spans="1:13" ht="17.25" customHeight="1" thickBot="1">
      <c r="A40" s="518" t="s">
        <v>310</v>
      </c>
      <c r="B40" s="519"/>
      <c r="C40" s="97"/>
      <c r="D40" s="98"/>
      <c r="E40" s="519"/>
      <c r="F40" s="520"/>
      <c r="G40" s="520"/>
      <c r="H40" s="520"/>
      <c r="I40" s="520"/>
      <c r="J40" s="99">
        <f>SUM(J4:J39)/2</f>
        <v>40000</v>
      </c>
      <c r="K40" s="521"/>
      <c r="L40" s="521"/>
    </row>
    <row r="41" spans="1:13">
      <c r="A41" s="45" t="s">
        <v>58</v>
      </c>
      <c r="B41" s="46"/>
      <c r="C41" s="100"/>
      <c r="D41" s="45"/>
      <c r="E41" s="46"/>
      <c r="F41" s="101"/>
    </row>
    <row r="42" spans="1:13">
      <c r="A42" s="46" t="s">
        <v>176</v>
      </c>
      <c r="B42" s="46"/>
      <c r="C42" s="100"/>
      <c r="D42" s="45"/>
      <c r="E42" s="46"/>
      <c r="F42" s="101"/>
    </row>
    <row r="43" spans="1:13">
      <c r="A43" s="46" t="s">
        <v>142</v>
      </c>
      <c r="B43" s="46"/>
      <c r="C43" s="100"/>
      <c r="D43" s="45"/>
      <c r="E43" s="46"/>
      <c r="F43" s="101"/>
    </row>
    <row r="44" spans="1:13">
      <c r="A44" s="161" t="s">
        <v>137</v>
      </c>
      <c r="B44" s="46"/>
      <c r="C44" s="100"/>
      <c r="D44" s="45"/>
      <c r="E44" s="46"/>
      <c r="F44" s="101"/>
    </row>
    <row r="45" spans="1:13">
      <c r="A45" s="45" t="s">
        <v>59</v>
      </c>
      <c r="B45" s="46"/>
      <c r="C45" s="100"/>
      <c r="D45" s="45"/>
      <c r="E45" s="46"/>
      <c r="F45" s="101"/>
    </row>
    <row r="46" spans="1:13">
      <c r="A46" s="162" t="s">
        <v>138</v>
      </c>
      <c r="B46" s="46"/>
      <c r="C46" s="100"/>
      <c r="D46" s="45"/>
      <c r="E46" s="46"/>
      <c r="F46" s="101"/>
    </row>
    <row r="47" spans="1:13">
      <c r="A47" s="162" t="s">
        <v>60</v>
      </c>
      <c r="B47" s="46"/>
      <c r="C47" s="100"/>
      <c r="D47" s="45"/>
      <c r="E47" s="46"/>
      <c r="F47" s="108"/>
      <c r="G47"/>
      <c r="H47" s="39"/>
      <c r="I47" s="39"/>
      <c r="M47" s="74"/>
    </row>
    <row r="48" spans="1:13">
      <c r="A48" s="161" t="s">
        <v>61</v>
      </c>
      <c r="B48" s="46"/>
      <c r="C48" s="100"/>
      <c r="D48" s="45"/>
      <c r="E48" s="46"/>
      <c r="F48" s="108"/>
      <c r="G48"/>
      <c r="H48" s="39"/>
      <c r="I48" s="39"/>
      <c r="M48" s="74"/>
    </row>
    <row r="49" spans="1:17" ht="41.4" customHeight="1">
      <c r="A49" s="389" t="s">
        <v>62</v>
      </c>
      <c r="B49" s="389"/>
      <c r="C49" s="389"/>
      <c r="D49" s="389"/>
      <c r="E49" s="389"/>
      <c r="F49" s="389"/>
      <c r="G49" s="389"/>
      <c r="H49" s="389"/>
      <c r="I49" s="389"/>
      <c r="J49" s="389"/>
      <c r="K49" s="389"/>
      <c r="L49" s="220"/>
      <c r="M49" s="74"/>
    </row>
    <row r="50" spans="1:17">
      <c r="A50" s="389" t="s">
        <v>139</v>
      </c>
      <c r="B50" s="389"/>
      <c r="C50" s="389"/>
      <c r="D50" s="389"/>
      <c r="E50" s="389"/>
      <c r="F50" s="389"/>
      <c r="G50" s="389"/>
      <c r="H50" s="389"/>
      <c r="I50" s="389"/>
      <c r="J50" s="389"/>
      <c r="K50" s="389"/>
      <c r="L50" s="39"/>
      <c r="M50" s="77"/>
      <c r="N50" s="39"/>
      <c r="O50" s="39"/>
      <c r="P50" s="39"/>
      <c r="Q50" s="39"/>
    </row>
    <row r="51" spans="1:17" ht="13.2" customHeight="1">
      <c r="A51" s="389"/>
      <c r="B51" s="389"/>
      <c r="C51" s="389"/>
      <c r="D51" s="389"/>
      <c r="E51" s="389"/>
      <c r="F51" s="389"/>
      <c r="G51" s="389"/>
      <c r="H51" s="389"/>
      <c r="I51" s="389"/>
      <c r="J51" s="389"/>
      <c r="K51" s="389"/>
      <c r="L51" s="39"/>
      <c r="M51" s="77"/>
      <c r="N51" s="39"/>
      <c r="O51" s="39"/>
      <c r="P51" s="39"/>
      <c r="Q51" s="39"/>
    </row>
    <row r="52" spans="1:17" ht="13.2" customHeight="1">
      <c r="A52" s="389" t="s">
        <v>140</v>
      </c>
      <c r="B52" s="389"/>
      <c r="C52" s="389"/>
      <c r="D52" s="389"/>
      <c r="E52" s="389"/>
      <c r="F52" s="389"/>
      <c r="G52" s="389"/>
      <c r="H52" s="389"/>
      <c r="I52" s="389"/>
      <c r="J52" s="389"/>
      <c r="K52" s="389"/>
    </row>
    <row r="53" spans="1:17" ht="13.95" customHeight="1">
      <c r="A53" s="389"/>
      <c r="B53" s="389"/>
      <c r="C53" s="389"/>
      <c r="D53" s="389"/>
      <c r="E53" s="389"/>
      <c r="F53" s="389"/>
      <c r="G53" s="389"/>
      <c r="H53" s="389"/>
      <c r="I53" s="389"/>
      <c r="J53" s="389"/>
      <c r="K53" s="389"/>
    </row>
    <row r="54" spans="1:17" ht="19.95" customHeight="1">
      <c r="A54" s="389" t="s">
        <v>212</v>
      </c>
      <c r="B54" s="389"/>
      <c r="C54" s="389"/>
      <c r="D54" s="389"/>
      <c r="E54" s="389"/>
      <c r="F54" s="389"/>
      <c r="G54" s="389"/>
      <c r="H54" s="389"/>
      <c r="I54" s="389"/>
      <c r="J54" s="389"/>
      <c r="K54" s="389"/>
    </row>
    <row r="55" spans="1:17" ht="19.95" customHeight="1">
      <c r="A55" s="163" t="s">
        <v>141</v>
      </c>
    </row>
  </sheetData>
  <mergeCells count="6">
    <mergeCell ref="A1:L1"/>
    <mergeCell ref="A2:L2"/>
    <mergeCell ref="A54:K54"/>
    <mergeCell ref="A49:K49"/>
    <mergeCell ref="A50:K51"/>
    <mergeCell ref="A52:K53"/>
  </mergeCells>
  <phoneticPr fontId="6" type="noConversion"/>
  <printOptions horizontalCentered="1"/>
  <pageMargins left="0.23622047244094491" right="0.23622047244094491" top="0" bottom="0" header="0.31496062992125984" footer="0.31496062992125984"/>
  <pageSetup paperSize="9" scale="96" fitToHeight="0" orientation="landscape" horizontalDpi="4294967292" r:id="rId1"/>
  <headerFooter alignWithMargins="0">
    <oddHeader>&amp;R&amp;"標楷體,標準"&amp;10計算清單01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70"/>
  <sheetViews>
    <sheetView zoomScale="98" zoomScaleNormal="98" workbookViewId="0">
      <selection activeCell="R13" sqref="R13"/>
    </sheetView>
  </sheetViews>
  <sheetFormatPr defaultColWidth="9" defaultRowHeight="15.6"/>
  <cols>
    <col min="1" max="1" width="2.59765625" customWidth="1"/>
    <col min="2" max="2" width="12.59765625" customWidth="1"/>
    <col min="3" max="3" width="12.8984375" customWidth="1"/>
    <col min="4" max="4" width="13" customWidth="1"/>
    <col min="5" max="5" width="9.5" style="74" customWidth="1"/>
    <col min="6" max="6" width="11.69921875" customWidth="1"/>
    <col min="7" max="7" width="5.19921875" style="74" customWidth="1"/>
    <col min="8" max="8" width="9.69921875" style="74" customWidth="1"/>
    <col min="9" max="9" width="6.5" style="74" customWidth="1"/>
    <col min="10" max="10" width="9.8984375" customWidth="1"/>
    <col min="11" max="11" width="14.19921875" customWidth="1"/>
    <col min="12" max="12" width="11.59765625" style="74" customWidth="1"/>
    <col min="13" max="13" width="10.69921875" style="74" customWidth="1"/>
    <col min="14" max="14" width="10.09765625" customWidth="1"/>
  </cols>
  <sheetData>
    <row r="1" spans="1:14" ht="21">
      <c r="A1" s="390" t="s">
        <v>281</v>
      </c>
      <c r="B1" s="387"/>
      <c r="C1" s="387"/>
      <c r="D1" s="387"/>
      <c r="E1" s="387"/>
      <c r="F1" s="387"/>
      <c r="G1" s="387"/>
      <c r="H1" s="387"/>
      <c r="I1" s="387"/>
      <c r="J1" s="387"/>
      <c r="K1" s="387"/>
      <c r="L1" s="387"/>
      <c r="M1" s="387"/>
      <c r="N1" s="387"/>
    </row>
    <row r="2" spans="1:14" ht="21.6" thickBot="1">
      <c r="A2" s="391" t="s">
        <v>195</v>
      </c>
      <c r="B2" s="392"/>
      <c r="C2" s="392"/>
      <c r="D2" s="392"/>
      <c r="E2" s="392"/>
      <c r="F2" s="392"/>
      <c r="G2" s="392"/>
      <c r="H2" s="392"/>
      <c r="I2" s="392"/>
      <c r="J2" s="392"/>
      <c r="K2" s="392"/>
      <c r="L2" s="392"/>
      <c r="M2" s="392"/>
      <c r="N2" s="392"/>
    </row>
    <row r="3" spans="1:14" ht="45" customHeight="1" thickBot="1">
      <c r="A3" s="310"/>
      <c r="B3" s="311" t="s">
        <v>65</v>
      </c>
      <c r="C3" s="312" t="s">
        <v>66</v>
      </c>
      <c r="D3" s="272" t="s">
        <v>157</v>
      </c>
      <c r="E3" s="312" t="s">
        <v>67</v>
      </c>
      <c r="F3" s="272" t="s">
        <v>158</v>
      </c>
      <c r="G3" s="313" t="s">
        <v>159</v>
      </c>
      <c r="H3" s="272" t="s">
        <v>213</v>
      </c>
      <c r="I3" s="314" t="s">
        <v>160</v>
      </c>
      <c r="J3" s="300" t="s">
        <v>161</v>
      </c>
      <c r="K3" s="314" t="s">
        <v>162</v>
      </c>
      <c r="L3" s="315" t="s">
        <v>68</v>
      </c>
      <c r="M3" s="312" t="s">
        <v>69</v>
      </c>
      <c r="N3" s="316" t="s">
        <v>163</v>
      </c>
    </row>
    <row r="4" spans="1:14" ht="14.25" customHeight="1">
      <c r="A4" s="304"/>
      <c r="B4" s="302" t="s">
        <v>263</v>
      </c>
      <c r="C4" s="305"/>
      <c r="D4" s="306"/>
      <c r="E4" s="307"/>
      <c r="F4" s="306"/>
      <c r="G4" s="307"/>
      <c r="H4" s="307"/>
      <c r="I4" s="307"/>
      <c r="J4" s="306"/>
      <c r="K4" s="306"/>
      <c r="L4" s="307"/>
      <c r="M4" s="308"/>
      <c r="N4" s="309"/>
    </row>
    <row r="5" spans="1:14" ht="14.25" customHeight="1">
      <c r="A5" s="230"/>
      <c r="B5" s="226" t="s">
        <v>296</v>
      </c>
      <c r="C5" s="226" t="s">
        <v>293</v>
      </c>
      <c r="D5" s="226" t="s">
        <v>293</v>
      </c>
      <c r="E5" s="226" t="s">
        <v>298</v>
      </c>
      <c r="F5" s="227">
        <v>1143000</v>
      </c>
      <c r="G5" s="226">
        <v>1</v>
      </c>
      <c r="H5" s="151">
        <v>143000</v>
      </c>
      <c r="I5" s="226">
        <v>7</v>
      </c>
      <c r="J5" s="227">
        <v>559000</v>
      </c>
      <c r="K5" s="228">
        <f>ROUNDDOWN((F5-H5)*G5/(I5*12),0)</f>
        <v>11904</v>
      </c>
      <c r="L5" s="229">
        <f>設備使用記錄表!AK4</f>
        <v>1</v>
      </c>
      <c r="M5" s="224">
        <f>ROUNDDOWN((K5*L5),0)</f>
        <v>11904</v>
      </c>
      <c r="N5" s="225" t="s">
        <v>302</v>
      </c>
    </row>
    <row r="6" spans="1:14" ht="14.25" customHeight="1">
      <c r="A6" s="230"/>
      <c r="B6" s="226" t="s">
        <v>297</v>
      </c>
      <c r="C6" s="226" t="s">
        <v>294</v>
      </c>
      <c r="D6" s="226" t="s">
        <v>294</v>
      </c>
      <c r="E6" s="226" t="s">
        <v>299</v>
      </c>
      <c r="F6" s="227">
        <v>810000</v>
      </c>
      <c r="G6" s="226">
        <v>1</v>
      </c>
      <c r="H6" s="151">
        <v>74000</v>
      </c>
      <c r="I6" s="226">
        <v>10</v>
      </c>
      <c r="J6" s="227">
        <v>778000</v>
      </c>
      <c r="K6" s="228">
        <f>ROUNDDOWN((F6-H6)*G6/(I6*12),0)</f>
        <v>6133</v>
      </c>
      <c r="L6" s="229">
        <f>設備使用記錄表!AK5</f>
        <v>1</v>
      </c>
      <c r="M6" s="224">
        <f>ROUNDDOWN((K6*L6),0)</f>
        <v>6133</v>
      </c>
      <c r="N6" s="225" t="s">
        <v>302</v>
      </c>
    </row>
    <row r="7" spans="1:14" ht="14.25" customHeight="1">
      <c r="A7" s="230"/>
      <c r="B7" s="302" t="s">
        <v>266</v>
      </c>
      <c r="C7" s="301"/>
      <c r="D7" s="222"/>
      <c r="E7" s="223"/>
      <c r="F7" s="228"/>
      <c r="G7" s="223"/>
      <c r="H7" s="152"/>
      <c r="I7" s="223"/>
      <c r="J7" s="228"/>
      <c r="K7" s="228"/>
      <c r="L7" s="229"/>
      <c r="M7" s="224"/>
      <c r="N7" s="225"/>
    </row>
    <row r="8" spans="1:14" ht="14.25" customHeight="1">
      <c r="A8" s="230"/>
      <c r="B8" s="226" t="s">
        <v>296</v>
      </c>
      <c r="C8" s="226" t="s">
        <v>293</v>
      </c>
      <c r="D8" s="226" t="s">
        <v>293</v>
      </c>
      <c r="E8" s="226" t="s">
        <v>298</v>
      </c>
      <c r="F8" s="227">
        <v>1143000</v>
      </c>
      <c r="G8" s="226">
        <v>1</v>
      </c>
      <c r="H8" s="151">
        <v>143000</v>
      </c>
      <c r="I8" s="226">
        <v>7</v>
      </c>
      <c r="J8" s="227">
        <v>559000</v>
      </c>
      <c r="K8" s="228">
        <f>ROUNDDOWN((F8-H8)*G8/(I8*12),0)</f>
        <v>11904</v>
      </c>
      <c r="L8" s="229">
        <f>設備使用記錄表!AK10</f>
        <v>1</v>
      </c>
      <c r="M8" s="224">
        <f>ROUNDDOWN((K8*L8),0)</f>
        <v>11904</v>
      </c>
      <c r="N8" s="225" t="s">
        <v>302</v>
      </c>
    </row>
    <row r="9" spans="1:14" ht="14.25" customHeight="1">
      <c r="A9" s="221"/>
      <c r="B9" s="226" t="s">
        <v>297</v>
      </c>
      <c r="C9" s="226" t="s">
        <v>294</v>
      </c>
      <c r="D9" s="226" t="s">
        <v>294</v>
      </c>
      <c r="E9" s="226" t="s">
        <v>299</v>
      </c>
      <c r="F9" s="227">
        <v>810000</v>
      </c>
      <c r="G9" s="226">
        <v>1</v>
      </c>
      <c r="H9" s="151">
        <v>74000</v>
      </c>
      <c r="I9" s="226">
        <v>10</v>
      </c>
      <c r="J9" s="227">
        <v>778000</v>
      </c>
      <c r="K9" s="228">
        <f>ROUNDDOWN((F9-H9)*G9/(I9*12),0)</f>
        <v>6133</v>
      </c>
      <c r="L9" s="229">
        <f>設備使用記錄表!AK11</f>
        <v>1</v>
      </c>
      <c r="M9" s="224">
        <f>ROUNDDOWN((K9*L9),0)</f>
        <v>6133</v>
      </c>
      <c r="N9" s="225" t="s">
        <v>302</v>
      </c>
    </row>
    <row r="10" spans="1:14" ht="14.25" customHeight="1">
      <c r="A10" s="230"/>
      <c r="B10" s="302" t="s">
        <v>272</v>
      </c>
      <c r="C10" s="301"/>
      <c r="D10" s="222"/>
      <c r="E10" s="223"/>
      <c r="F10" s="228"/>
      <c r="G10" s="223"/>
      <c r="H10" s="152"/>
      <c r="I10" s="223"/>
      <c r="J10" s="228"/>
      <c r="K10" s="228"/>
      <c r="L10" s="229"/>
      <c r="M10" s="224"/>
      <c r="N10" s="225"/>
    </row>
    <row r="11" spans="1:14" ht="14.25" customHeight="1">
      <c r="A11" s="230"/>
      <c r="B11" s="226" t="s">
        <v>296</v>
      </c>
      <c r="C11" s="226" t="s">
        <v>293</v>
      </c>
      <c r="D11" s="226" t="s">
        <v>293</v>
      </c>
      <c r="E11" s="226" t="s">
        <v>298</v>
      </c>
      <c r="F11" s="227">
        <v>1143000</v>
      </c>
      <c r="G11" s="226">
        <v>1</v>
      </c>
      <c r="H11" s="151">
        <v>143000</v>
      </c>
      <c r="I11" s="226">
        <v>7</v>
      </c>
      <c r="J11" s="227">
        <v>559000</v>
      </c>
      <c r="K11" s="228">
        <f>ROUNDDOWN((F11-H11)*G11/(I11*12),0)</f>
        <v>11904</v>
      </c>
      <c r="L11" s="229">
        <f>設備使用記錄表!AK16</f>
        <v>1</v>
      </c>
      <c r="M11" s="224">
        <f>ROUNDDOWN((K11*L11),0)</f>
        <v>11904</v>
      </c>
      <c r="N11" s="225" t="s">
        <v>302</v>
      </c>
    </row>
    <row r="12" spans="1:14" ht="14.25" customHeight="1">
      <c r="A12" s="230"/>
      <c r="B12" s="226" t="s">
        <v>297</v>
      </c>
      <c r="C12" s="226" t="s">
        <v>294</v>
      </c>
      <c r="D12" s="226" t="s">
        <v>294</v>
      </c>
      <c r="E12" s="226" t="s">
        <v>299</v>
      </c>
      <c r="F12" s="227">
        <v>810000</v>
      </c>
      <c r="G12" s="226">
        <v>1</v>
      </c>
      <c r="H12" s="151">
        <v>74000</v>
      </c>
      <c r="I12" s="226">
        <v>10</v>
      </c>
      <c r="J12" s="227">
        <v>778000</v>
      </c>
      <c r="K12" s="228">
        <f>ROUNDDOWN((F12-H12)*G12/(I12*12),0)</f>
        <v>6133</v>
      </c>
      <c r="L12" s="229">
        <f>設備使用記錄表!AK17</f>
        <v>1</v>
      </c>
      <c r="M12" s="224">
        <f>ROUNDDOWN((K12*L12),0)</f>
        <v>6133</v>
      </c>
      <c r="N12" s="225" t="s">
        <v>302</v>
      </c>
    </row>
    <row r="13" spans="1:14" ht="14.25" customHeight="1">
      <c r="A13" s="230"/>
      <c r="B13" s="302" t="s">
        <v>273</v>
      </c>
      <c r="C13" s="301"/>
      <c r="D13" s="222"/>
      <c r="E13" s="223"/>
      <c r="F13" s="228"/>
      <c r="G13" s="223"/>
      <c r="H13" s="152"/>
      <c r="I13" s="223"/>
      <c r="J13" s="228"/>
      <c r="K13" s="228"/>
      <c r="L13" s="229"/>
      <c r="M13" s="224"/>
      <c r="N13" s="225" t="s">
        <v>302</v>
      </c>
    </row>
    <row r="14" spans="1:14" ht="14.25" customHeight="1">
      <c r="A14" s="230"/>
      <c r="B14" s="226" t="s">
        <v>296</v>
      </c>
      <c r="C14" s="226" t="s">
        <v>293</v>
      </c>
      <c r="D14" s="226" t="s">
        <v>293</v>
      </c>
      <c r="E14" s="226" t="s">
        <v>298</v>
      </c>
      <c r="F14" s="227">
        <v>1143000</v>
      </c>
      <c r="G14" s="226">
        <v>1</v>
      </c>
      <c r="H14" s="151">
        <v>143000</v>
      </c>
      <c r="I14" s="226">
        <v>7</v>
      </c>
      <c r="J14" s="227">
        <v>559000</v>
      </c>
      <c r="K14" s="228">
        <f>ROUNDDOWN((F14-H14)*G14/(I14*12),0)</f>
        <v>11904</v>
      </c>
      <c r="L14" s="229">
        <f>設備使用記錄表!AK22</f>
        <v>1</v>
      </c>
      <c r="M14" s="224">
        <f>ROUNDDOWN((K14*L14),0)</f>
        <v>11904</v>
      </c>
      <c r="N14" s="225" t="s">
        <v>302</v>
      </c>
    </row>
    <row r="15" spans="1:14" ht="14.25" customHeight="1">
      <c r="A15" s="230"/>
      <c r="B15" s="226" t="s">
        <v>297</v>
      </c>
      <c r="C15" s="226" t="s">
        <v>294</v>
      </c>
      <c r="D15" s="226" t="s">
        <v>294</v>
      </c>
      <c r="E15" s="226" t="s">
        <v>299</v>
      </c>
      <c r="F15" s="227">
        <v>810000</v>
      </c>
      <c r="G15" s="226">
        <v>1</v>
      </c>
      <c r="H15" s="151">
        <v>74000</v>
      </c>
      <c r="I15" s="226">
        <v>10</v>
      </c>
      <c r="J15" s="227">
        <v>778000</v>
      </c>
      <c r="K15" s="228">
        <f>ROUNDDOWN((F15-H15)*G15/(I15*12),0)</f>
        <v>6133</v>
      </c>
      <c r="L15" s="229">
        <f>設備使用記錄表!AK23</f>
        <v>1</v>
      </c>
      <c r="M15" s="224">
        <f>ROUNDDOWN((K15*L15),0)</f>
        <v>6133</v>
      </c>
      <c r="N15" s="225"/>
    </row>
    <row r="16" spans="1:14" ht="14.25" customHeight="1">
      <c r="A16" s="230"/>
      <c r="B16" s="302" t="s">
        <v>274</v>
      </c>
      <c r="C16" s="301"/>
      <c r="D16" s="222"/>
      <c r="E16" s="223"/>
      <c r="F16" s="228"/>
      <c r="G16" s="223"/>
      <c r="H16" s="152"/>
      <c r="I16" s="223"/>
      <c r="J16" s="228"/>
      <c r="K16" s="228"/>
      <c r="L16" s="229"/>
      <c r="M16" s="224"/>
      <c r="N16" s="225"/>
    </row>
    <row r="17" spans="1:20" ht="14.25" customHeight="1">
      <c r="A17" s="230"/>
      <c r="B17" s="226" t="s">
        <v>296</v>
      </c>
      <c r="C17" s="226" t="s">
        <v>293</v>
      </c>
      <c r="D17" s="226" t="s">
        <v>293</v>
      </c>
      <c r="E17" s="226" t="s">
        <v>298</v>
      </c>
      <c r="F17" s="227">
        <v>1143000</v>
      </c>
      <c r="G17" s="226">
        <v>1</v>
      </c>
      <c r="H17" s="151">
        <v>143000</v>
      </c>
      <c r="I17" s="226">
        <v>7</v>
      </c>
      <c r="J17" s="227">
        <v>559000</v>
      </c>
      <c r="K17" s="228">
        <f>ROUNDDOWN((F17-H17)*G17/(I17*12),0)</f>
        <v>11904</v>
      </c>
      <c r="L17" s="229">
        <f>設備使用記錄表!AK28</f>
        <v>1</v>
      </c>
      <c r="M17" s="224">
        <f>ROUNDDOWN((K17*L17),0)</f>
        <v>11904</v>
      </c>
      <c r="N17" s="225" t="s">
        <v>302</v>
      </c>
    </row>
    <row r="18" spans="1:20" ht="14.25" customHeight="1">
      <c r="A18" s="230"/>
      <c r="B18" s="226" t="s">
        <v>297</v>
      </c>
      <c r="C18" s="226" t="s">
        <v>294</v>
      </c>
      <c r="D18" s="226" t="s">
        <v>294</v>
      </c>
      <c r="E18" s="226" t="s">
        <v>299</v>
      </c>
      <c r="F18" s="227">
        <v>810000</v>
      </c>
      <c r="G18" s="226">
        <v>1</v>
      </c>
      <c r="H18" s="151">
        <v>74000</v>
      </c>
      <c r="I18" s="226">
        <v>10</v>
      </c>
      <c r="J18" s="227">
        <v>778000</v>
      </c>
      <c r="K18" s="228">
        <f>ROUNDDOWN((F18-H18)*G18/(I18*12),0)</f>
        <v>6133</v>
      </c>
      <c r="L18" s="229">
        <f>設備使用記錄表!AK29</f>
        <v>1</v>
      </c>
      <c r="M18" s="224">
        <f>ROUNDDOWN((K18*L18),0)</f>
        <v>6133</v>
      </c>
      <c r="N18" s="225" t="s">
        <v>302</v>
      </c>
    </row>
    <row r="19" spans="1:20" ht="14.25" customHeight="1">
      <c r="A19" s="230"/>
      <c r="B19" s="302" t="s">
        <v>275</v>
      </c>
      <c r="C19" s="301"/>
      <c r="D19" s="222"/>
      <c r="E19" s="223"/>
      <c r="F19" s="228"/>
      <c r="G19" s="223"/>
      <c r="H19" s="223"/>
      <c r="I19" s="223"/>
      <c r="J19" s="228"/>
      <c r="K19" s="228"/>
      <c r="L19" s="229"/>
      <c r="M19" s="224"/>
      <c r="N19" s="225"/>
    </row>
    <row r="20" spans="1:20" s="105" customFormat="1" ht="14.25" customHeight="1">
      <c r="A20" s="230"/>
      <c r="B20" s="226" t="s">
        <v>296</v>
      </c>
      <c r="C20" s="226" t="s">
        <v>293</v>
      </c>
      <c r="D20" s="226" t="s">
        <v>293</v>
      </c>
      <c r="E20" s="226" t="s">
        <v>298</v>
      </c>
      <c r="F20" s="227">
        <v>1143000</v>
      </c>
      <c r="G20" s="226">
        <v>1</v>
      </c>
      <c r="H20" s="151">
        <v>143000</v>
      </c>
      <c r="I20" s="226">
        <v>7</v>
      </c>
      <c r="J20" s="227">
        <v>559000</v>
      </c>
      <c r="K20" s="228">
        <f>ROUNDDOWN((F20-H20)*G20/(I20*12),0)</f>
        <v>11904</v>
      </c>
      <c r="L20" s="229">
        <f>設備使用記錄表!AK34</f>
        <v>1</v>
      </c>
      <c r="M20" s="224">
        <f>ROUNDDOWN((K20*L20),0)</f>
        <v>11904</v>
      </c>
      <c r="N20" s="225" t="s">
        <v>302</v>
      </c>
    </row>
    <row r="21" spans="1:20" ht="14.25" customHeight="1">
      <c r="A21" s="230"/>
      <c r="B21" s="226" t="s">
        <v>297</v>
      </c>
      <c r="C21" s="226" t="s">
        <v>294</v>
      </c>
      <c r="D21" s="226" t="s">
        <v>294</v>
      </c>
      <c r="E21" s="226" t="s">
        <v>299</v>
      </c>
      <c r="F21" s="227">
        <v>810000</v>
      </c>
      <c r="G21" s="226">
        <v>1</v>
      </c>
      <c r="H21" s="151">
        <v>74000</v>
      </c>
      <c r="I21" s="226">
        <v>10</v>
      </c>
      <c r="J21" s="227">
        <v>778000</v>
      </c>
      <c r="K21" s="228">
        <f>ROUNDDOWN((F21-H21)*G21/(I21*12),0)</f>
        <v>6133</v>
      </c>
      <c r="L21" s="229">
        <f>設備使用記錄表!AK35</f>
        <v>1</v>
      </c>
      <c r="M21" s="224">
        <f>ROUNDDOWN((K21*L21),0)</f>
        <v>6133</v>
      </c>
      <c r="N21" s="225" t="s">
        <v>302</v>
      </c>
    </row>
    <row r="22" spans="1:20" ht="14.25" customHeight="1">
      <c r="A22" s="230"/>
      <c r="B22" s="302" t="s">
        <v>267</v>
      </c>
      <c r="C22" s="301"/>
      <c r="D22" s="222"/>
      <c r="E22" s="223"/>
      <c r="F22" s="228"/>
      <c r="G22" s="223"/>
      <c r="H22" s="152"/>
      <c r="I22" s="223"/>
      <c r="J22" s="228"/>
      <c r="K22" s="228"/>
      <c r="L22" s="229"/>
      <c r="M22" s="224"/>
      <c r="N22" s="225"/>
    </row>
    <row r="23" spans="1:20" ht="14.25" customHeight="1">
      <c r="A23" s="230"/>
      <c r="B23" s="226" t="s">
        <v>296</v>
      </c>
      <c r="C23" s="226" t="s">
        <v>293</v>
      </c>
      <c r="D23" s="226" t="s">
        <v>293</v>
      </c>
      <c r="E23" s="226" t="s">
        <v>298</v>
      </c>
      <c r="F23" s="227">
        <v>1143000</v>
      </c>
      <c r="G23" s="226">
        <v>1</v>
      </c>
      <c r="H23" s="151">
        <v>143000</v>
      </c>
      <c r="I23" s="226">
        <v>7</v>
      </c>
      <c r="J23" s="227">
        <v>559000</v>
      </c>
      <c r="K23" s="228">
        <f>ROUNDDOWN((F23-H23)*G23/(I23*12),0)</f>
        <v>11904</v>
      </c>
      <c r="L23" s="229">
        <f>設備使用記錄表!AK40</f>
        <v>1</v>
      </c>
      <c r="M23" s="224">
        <f>ROUNDDOWN((K23*L23),0)</f>
        <v>11904</v>
      </c>
      <c r="N23" s="225" t="s">
        <v>302</v>
      </c>
    </row>
    <row r="24" spans="1:20" ht="14.25" customHeight="1">
      <c r="A24" s="230"/>
      <c r="B24" s="226" t="s">
        <v>297</v>
      </c>
      <c r="C24" s="226" t="s">
        <v>294</v>
      </c>
      <c r="D24" s="226" t="s">
        <v>294</v>
      </c>
      <c r="E24" s="226" t="s">
        <v>299</v>
      </c>
      <c r="F24" s="227">
        <v>810000</v>
      </c>
      <c r="G24" s="226">
        <v>1</v>
      </c>
      <c r="H24" s="151">
        <v>74000</v>
      </c>
      <c r="I24" s="226">
        <v>10</v>
      </c>
      <c r="J24" s="227">
        <v>778000</v>
      </c>
      <c r="K24" s="228">
        <f>ROUNDDOWN((F24-H24)*G24/(I24*12),0)</f>
        <v>6133</v>
      </c>
      <c r="L24" s="229">
        <f>設備使用記錄表!AK41</f>
        <v>1</v>
      </c>
      <c r="M24" s="224">
        <f>ROUNDDOWN((K24*L24),0)</f>
        <v>6133</v>
      </c>
      <c r="N24" s="225" t="s">
        <v>302</v>
      </c>
    </row>
    <row r="25" spans="1:20" ht="14.25" customHeight="1">
      <c r="A25" s="230"/>
      <c r="B25" s="302" t="s">
        <v>268</v>
      </c>
      <c r="C25" s="301"/>
      <c r="D25" s="222"/>
      <c r="E25" s="223"/>
      <c r="F25" s="228"/>
      <c r="G25" s="223"/>
      <c r="H25" s="152"/>
      <c r="I25" s="223"/>
      <c r="J25" s="228"/>
      <c r="K25" s="228"/>
      <c r="L25" s="229"/>
      <c r="M25" s="224"/>
      <c r="N25" s="225"/>
    </row>
    <row r="26" spans="1:20" ht="14.25" customHeight="1">
      <c r="A26" s="230"/>
      <c r="B26" s="226" t="s">
        <v>296</v>
      </c>
      <c r="C26" s="226" t="s">
        <v>293</v>
      </c>
      <c r="D26" s="226" t="s">
        <v>293</v>
      </c>
      <c r="E26" s="226" t="s">
        <v>298</v>
      </c>
      <c r="F26" s="227">
        <v>1143000</v>
      </c>
      <c r="G26" s="226">
        <v>1</v>
      </c>
      <c r="H26" s="151">
        <v>143000</v>
      </c>
      <c r="I26" s="226">
        <v>7</v>
      </c>
      <c r="J26" s="227">
        <v>559000</v>
      </c>
      <c r="K26" s="228">
        <f>ROUNDDOWN((F26-H26)*G26/(I26*12),0)</f>
        <v>11904</v>
      </c>
      <c r="L26" s="229">
        <f>設備使用記錄表!AK46</f>
        <v>1</v>
      </c>
      <c r="M26" s="224">
        <f>ROUNDDOWN((K26*L26),0)</f>
        <v>11904</v>
      </c>
      <c r="N26" s="225" t="s">
        <v>302</v>
      </c>
    </row>
    <row r="27" spans="1:20" ht="14.25" customHeight="1">
      <c r="A27" s="230"/>
      <c r="B27" s="226" t="s">
        <v>297</v>
      </c>
      <c r="C27" s="226" t="s">
        <v>294</v>
      </c>
      <c r="D27" s="226" t="s">
        <v>294</v>
      </c>
      <c r="E27" s="226" t="s">
        <v>299</v>
      </c>
      <c r="F27" s="227">
        <v>810000</v>
      </c>
      <c r="G27" s="226">
        <v>1</v>
      </c>
      <c r="H27" s="151">
        <v>74000</v>
      </c>
      <c r="I27" s="226">
        <v>10</v>
      </c>
      <c r="J27" s="227">
        <v>778000</v>
      </c>
      <c r="K27" s="228">
        <f>ROUNDDOWN((F27-H27)*G27/(I27*12),0)</f>
        <v>6133</v>
      </c>
      <c r="L27" s="229">
        <f>設備使用記錄表!AK47</f>
        <v>1</v>
      </c>
      <c r="M27" s="224">
        <f>ROUNDDOWN((K27*L27),0)</f>
        <v>6133</v>
      </c>
      <c r="N27" s="225" t="s">
        <v>302</v>
      </c>
    </row>
    <row r="28" spans="1:20" ht="14.25" customHeight="1">
      <c r="A28" s="230"/>
      <c r="B28" s="302" t="s">
        <v>269</v>
      </c>
      <c r="C28" s="301"/>
      <c r="D28" s="222"/>
      <c r="E28" s="223"/>
      <c r="F28" s="228"/>
      <c r="G28" s="223"/>
      <c r="H28" s="152"/>
      <c r="I28" s="223"/>
      <c r="J28" s="228"/>
      <c r="K28" s="228"/>
      <c r="L28" s="229"/>
      <c r="M28" s="224"/>
      <c r="N28" s="225"/>
    </row>
    <row r="29" spans="1:20" ht="14.25" customHeight="1">
      <c r="A29" s="230"/>
      <c r="B29" s="226" t="s">
        <v>296</v>
      </c>
      <c r="C29" s="226" t="s">
        <v>293</v>
      </c>
      <c r="D29" s="226" t="s">
        <v>293</v>
      </c>
      <c r="E29" s="226" t="s">
        <v>298</v>
      </c>
      <c r="F29" s="227">
        <v>1143000</v>
      </c>
      <c r="G29" s="226">
        <v>1</v>
      </c>
      <c r="H29" s="151">
        <v>143000</v>
      </c>
      <c r="I29" s="226">
        <v>7</v>
      </c>
      <c r="J29" s="227">
        <v>559000</v>
      </c>
      <c r="K29" s="228">
        <f>ROUNDDOWN((F29-H29)*G29/(I29*12),0)</f>
        <v>11904</v>
      </c>
      <c r="L29" s="229">
        <f>設備使用記錄表!AK52</f>
        <v>1</v>
      </c>
      <c r="M29" s="224">
        <f>ROUNDDOWN((K29*L29),0)</f>
        <v>11904</v>
      </c>
      <c r="N29" s="225" t="s">
        <v>302</v>
      </c>
    </row>
    <row r="30" spans="1:20" s="46" customFormat="1" ht="14.25" customHeight="1">
      <c r="A30" s="230"/>
      <c r="B30" s="226" t="s">
        <v>297</v>
      </c>
      <c r="C30" s="226" t="s">
        <v>294</v>
      </c>
      <c r="D30" s="226" t="s">
        <v>294</v>
      </c>
      <c r="E30" s="226" t="s">
        <v>299</v>
      </c>
      <c r="F30" s="227">
        <v>810000</v>
      </c>
      <c r="G30" s="226">
        <v>1</v>
      </c>
      <c r="H30" s="151">
        <v>74000</v>
      </c>
      <c r="I30" s="226">
        <v>10</v>
      </c>
      <c r="J30" s="227">
        <v>778000</v>
      </c>
      <c r="K30" s="228">
        <f>ROUNDDOWN((F30-H30)*G30/(I30*12),0)</f>
        <v>6133</v>
      </c>
      <c r="L30" s="229">
        <f>設備使用記錄表!AK53</f>
        <v>1</v>
      </c>
      <c r="M30" s="224">
        <f>ROUNDDOWN((K30*L30),0)</f>
        <v>6133</v>
      </c>
      <c r="N30" s="225" t="s">
        <v>302</v>
      </c>
    </row>
    <row r="31" spans="1:20" ht="19.5" customHeight="1" thickBot="1">
      <c r="A31" s="393" t="s">
        <v>164</v>
      </c>
      <c r="B31" s="394"/>
      <c r="C31" s="394"/>
      <c r="D31" s="394"/>
      <c r="E31" s="394"/>
      <c r="F31" s="394"/>
      <c r="G31" s="394"/>
      <c r="H31" s="394"/>
      <c r="I31" s="394"/>
      <c r="J31" s="394"/>
      <c r="K31" s="394"/>
      <c r="L31" s="395"/>
      <c r="M31" s="154">
        <f>SUM(M4:M30)</f>
        <v>162333</v>
      </c>
      <c r="N31" s="153"/>
      <c r="O31" s="46"/>
      <c r="P31" s="46"/>
      <c r="Q31" s="46"/>
      <c r="R31" s="46"/>
      <c r="S31" s="46"/>
      <c r="T31" s="46"/>
    </row>
    <row r="32" spans="1:20" s="105" customFormat="1" ht="14.25" customHeight="1">
      <c r="A32" s="231"/>
      <c r="B32" s="231"/>
      <c r="C32" s="231"/>
      <c r="D32" s="231"/>
      <c r="E32" s="231"/>
      <c r="F32" s="231"/>
      <c r="G32" s="231"/>
      <c r="H32" s="231"/>
      <c r="I32" s="231"/>
      <c r="J32" s="231"/>
      <c r="K32" s="231"/>
      <c r="L32" s="232"/>
      <c r="M32" s="231"/>
      <c r="N32" s="233"/>
      <c r="O32" s="104"/>
      <c r="P32" s="104"/>
      <c r="Q32" s="104"/>
      <c r="R32" s="104"/>
      <c r="S32" s="104"/>
      <c r="T32" s="104"/>
    </row>
    <row r="33" spans="1:20" s="105" customFormat="1" ht="14.25" customHeight="1" thickBot="1">
      <c r="A33" s="231"/>
      <c r="B33" s="231"/>
      <c r="C33" s="231"/>
      <c r="D33" s="231"/>
      <c r="E33" s="231"/>
      <c r="F33" s="231"/>
      <c r="G33" s="231"/>
      <c r="H33" s="231"/>
      <c r="I33" s="231"/>
      <c r="J33" s="231"/>
      <c r="K33" s="231"/>
      <c r="L33" s="232"/>
      <c r="M33" s="231"/>
      <c r="N33" s="233"/>
      <c r="O33" s="104"/>
      <c r="P33" s="104"/>
      <c r="Q33" s="104"/>
      <c r="R33" s="104"/>
      <c r="S33" s="104"/>
      <c r="T33" s="104"/>
    </row>
    <row r="34" spans="1:20" s="105" customFormat="1" ht="21.6" thickBot="1">
      <c r="A34" s="396" t="s">
        <v>193</v>
      </c>
      <c r="B34" s="397"/>
      <c r="C34" s="397"/>
      <c r="D34" s="397"/>
      <c r="E34" s="397"/>
      <c r="F34" s="397"/>
      <c r="G34" s="397"/>
      <c r="H34" s="397"/>
      <c r="I34" s="397"/>
      <c r="J34" s="397"/>
      <c r="K34" s="397"/>
      <c r="L34" s="397"/>
      <c r="M34" s="397"/>
      <c r="N34" s="398"/>
    </row>
    <row r="35" spans="1:20" s="105" customFormat="1" ht="33" thickBot="1">
      <c r="A35" s="234"/>
      <c r="B35" s="311" t="s">
        <v>65</v>
      </c>
      <c r="C35" s="211" t="s">
        <v>66</v>
      </c>
      <c r="D35" s="212" t="s">
        <v>157</v>
      </c>
      <c r="E35" s="211" t="s">
        <v>67</v>
      </c>
      <c r="F35" s="399" t="s">
        <v>158</v>
      </c>
      <c r="G35" s="400"/>
      <c r="H35" s="102" t="s">
        <v>159</v>
      </c>
      <c r="I35" s="401" t="s">
        <v>161</v>
      </c>
      <c r="J35" s="401"/>
      <c r="K35" s="103" t="s">
        <v>165</v>
      </c>
      <c r="L35" s="235" t="s">
        <v>68</v>
      </c>
      <c r="M35" s="236" t="s">
        <v>69</v>
      </c>
      <c r="N35" s="106" t="s">
        <v>166</v>
      </c>
    </row>
    <row r="36" spans="1:20" ht="14.25" customHeight="1">
      <c r="A36" s="325"/>
      <c r="B36" s="326" t="s">
        <v>263</v>
      </c>
      <c r="C36" s="327"/>
      <c r="D36" s="328"/>
      <c r="E36" s="329"/>
      <c r="F36" s="403"/>
      <c r="G36" s="404"/>
      <c r="H36" s="330"/>
      <c r="I36" s="405"/>
      <c r="J36" s="405"/>
      <c r="K36" s="331"/>
      <c r="L36" s="329"/>
      <c r="M36" s="332"/>
      <c r="N36" s="333"/>
    </row>
    <row r="37" spans="1:20" ht="14.25" customHeight="1">
      <c r="A37" s="239"/>
      <c r="B37" s="219" t="s">
        <v>300</v>
      </c>
      <c r="C37" s="219" t="s">
        <v>295</v>
      </c>
      <c r="D37" s="219" t="s">
        <v>295</v>
      </c>
      <c r="E37" s="219" t="s">
        <v>301</v>
      </c>
      <c r="F37" s="406">
        <v>80000</v>
      </c>
      <c r="G37" s="407"/>
      <c r="H37" s="240">
        <v>1</v>
      </c>
      <c r="I37" s="408">
        <v>80000</v>
      </c>
      <c r="J37" s="408"/>
      <c r="K37" s="237">
        <f>ROUNDDOWN((F37*H37/60),0)</f>
        <v>1333</v>
      </c>
      <c r="L37" s="241">
        <f>設備使用記錄表!AK7</f>
        <v>1</v>
      </c>
      <c r="M37" s="242">
        <f>ROUNDDOWN((K37*L37),0)</f>
        <v>1333</v>
      </c>
      <c r="N37" s="317">
        <v>1</v>
      </c>
    </row>
    <row r="38" spans="1:20" ht="14.25" customHeight="1">
      <c r="A38" s="239"/>
      <c r="B38" s="302" t="s">
        <v>266</v>
      </c>
      <c r="C38" s="303"/>
      <c r="D38" s="107"/>
      <c r="E38" s="216"/>
      <c r="F38" s="409"/>
      <c r="G38" s="410"/>
      <c r="H38" s="243"/>
      <c r="I38" s="411"/>
      <c r="J38" s="411"/>
      <c r="K38" s="237"/>
      <c r="L38" s="215"/>
      <c r="M38" s="238"/>
      <c r="N38" s="318"/>
    </row>
    <row r="39" spans="1:20" ht="14.25" customHeight="1">
      <c r="A39" s="239"/>
      <c r="B39" s="219" t="s">
        <v>300</v>
      </c>
      <c r="C39" s="219" t="s">
        <v>295</v>
      </c>
      <c r="D39" s="219" t="s">
        <v>295</v>
      </c>
      <c r="E39" s="219" t="s">
        <v>301</v>
      </c>
      <c r="F39" s="406">
        <v>80000</v>
      </c>
      <c r="G39" s="407"/>
      <c r="H39" s="240">
        <v>1</v>
      </c>
      <c r="I39" s="408">
        <v>80000</v>
      </c>
      <c r="J39" s="408"/>
      <c r="K39" s="237">
        <f>ROUNDDOWN((F39*H39/60),0)</f>
        <v>1333</v>
      </c>
      <c r="L39" s="241">
        <f>設備使用記錄表!AK13</f>
        <v>1</v>
      </c>
      <c r="M39" s="242">
        <f>ROUNDDOWN((K39*L39),0)</f>
        <v>1333</v>
      </c>
      <c r="N39" s="317">
        <v>1</v>
      </c>
    </row>
    <row r="40" spans="1:20" ht="14.25" customHeight="1">
      <c r="A40" s="239"/>
      <c r="B40" s="302" t="s">
        <v>272</v>
      </c>
      <c r="C40" s="303"/>
      <c r="D40" s="107"/>
      <c r="E40" s="216"/>
      <c r="F40" s="409"/>
      <c r="G40" s="410"/>
      <c r="H40" s="243"/>
      <c r="I40" s="411"/>
      <c r="J40" s="411"/>
      <c r="K40" s="237"/>
      <c r="L40" s="215"/>
      <c r="M40" s="238"/>
      <c r="N40" s="318"/>
    </row>
    <row r="41" spans="1:20" ht="14.25" customHeight="1">
      <c r="A41" s="319"/>
      <c r="B41" s="219" t="s">
        <v>300</v>
      </c>
      <c r="C41" s="219" t="s">
        <v>295</v>
      </c>
      <c r="D41" s="219" t="s">
        <v>295</v>
      </c>
      <c r="E41" s="219" t="s">
        <v>301</v>
      </c>
      <c r="F41" s="406">
        <v>80000</v>
      </c>
      <c r="G41" s="407"/>
      <c r="H41" s="240">
        <v>1</v>
      </c>
      <c r="I41" s="408">
        <v>80000</v>
      </c>
      <c r="J41" s="408"/>
      <c r="K41" s="263">
        <f>ROUNDDOWN((F41*H41/60),0)</f>
        <v>1333</v>
      </c>
      <c r="L41" s="320">
        <f>設備使用記錄表!AK19</f>
        <v>1</v>
      </c>
      <c r="M41" s="321">
        <f>ROUNDDOWN((K41*L41),0)</f>
        <v>1333</v>
      </c>
      <c r="N41" s="317">
        <v>1</v>
      </c>
    </row>
    <row r="42" spans="1:20" ht="14.25" customHeight="1">
      <c r="A42" s="239"/>
      <c r="B42" s="302" t="s">
        <v>273</v>
      </c>
      <c r="C42" s="303"/>
      <c r="D42" s="107"/>
      <c r="E42" s="216"/>
      <c r="F42" s="409"/>
      <c r="G42" s="410"/>
      <c r="H42" s="243"/>
      <c r="I42" s="411"/>
      <c r="J42" s="411"/>
      <c r="K42" s="237"/>
      <c r="L42" s="215"/>
      <c r="M42" s="238"/>
      <c r="N42" s="318"/>
    </row>
    <row r="43" spans="1:20" ht="14.25" customHeight="1">
      <c r="A43" s="239"/>
      <c r="B43" s="219" t="s">
        <v>300</v>
      </c>
      <c r="C43" s="219" t="s">
        <v>295</v>
      </c>
      <c r="D43" s="219" t="s">
        <v>295</v>
      </c>
      <c r="E43" s="219" t="s">
        <v>301</v>
      </c>
      <c r="F43" s="406">
        <v>80000</v>
      </c>
      <c r="G43" s="407"/>
      <c r="H43" s="240">
        <v>1</v>
      </c>
      <c r="I43" s="408">
        <v>80000</v>
      </c>
      <c r="J43" s="408"/>
      <c r="K43" s="237">
        <f>ROUNDDOWN((F43*H43/60),0)</f>
        <v>1333</v>
      </c>
      <c r="L43" s="241">
        <f>設備使用記錄表!AK25</f>
        <v>1</v>
      </c>
      <c r="M43" s="242">
        <f>ROUNDDOWN((K43*L43),0)</f>
        <v>1333</v>
      </c>
      <c r="N43" s="317">
        <v>1</v>
      </c>
    </row>
    <row r="44" spans="1:20" ht="14.25" customHeight="1">
      <c r="A44" s="239"/>
      <c r="B44" s="302" t="s">
        <v>274</v>
      </c>
      <c r="C44" s="303"/>
      <c r="D44" s="107"/>
      <c r="E44" s="216"/>
      <c r="F44" s="409"/>
      <c r="G44" s="410"/>
      <c r="H44" s="243"/>
      <c r="I44" s="411"/>
      <c r="J44" s="411"/>
      <c r="K44" s="237"/>
      <c r="L44" s="215"/>
      <c r="M44" s="238"/>
      <c r="N44" s="318"/>
    </row>
    <row r="45" spans="1:20" ht="14.25" customHeight="1">
      <c r="A45" s="239"/>
      <c r="B45" s="219" t="s">
        <v>300</v>
      </c>
      <c r="C45" s="219" t="s">
        <v>295</v>
      </c>
      <c r="D45" s="219" t="s">
        <v>295</v>
      </c>
      <c r="E45" s="219" t="s">
        <v>301</v>
      </c>
      <c r="F45" s="406">
        <v>80000</v>
      </c>
      <c r="G45" s="407"/>
      <c r="H45" s="240">
        <v>1</v>
      </c>
      <c r="I45" s="408">
        <v>80000</v>
      </c>
      <c r="J45" s="408"/>
      <c r="K45" s="237">
        <f>ROUNDDOWN((F45*H45/60),0)</f>
        <v>1333</v>
      </c>
      <c r="L45" s="241">
        <f>設備使用記錄表!AK31</f>
        <v>1</v>
      </c>
      <c r="M45" s="242">
        <f>ROUNDDOWN((K45*L45),0)</f>
        <v>1333</v>
      </c>
      <c r="N45" s="317">
        <v>1</v>
      </c>
    </row>
    <row r="46" spans="1:20" ht="14.25" customHeight="1">
      <c r="A46" s="239"/>
      <c r="B46" s="302" t="s">
        <v>275</v>
      </c>
      <c r="C46" s="303"/>
      <c r="D46" s="107"/>
      <c r="E46" s="216"/>
      <c r="F46" s="409"/>
      <c r="G46" s="410"/>
      <c r="H46" s="243"/>
      <c r="I46" s="411"/>
      <c r="J46" s="411"/>
      <c r="K46" s="237"/>
      <c r="L46" s="215"/>
      <c r="M46" s="238"/>
      <c r="N46" s="318"/>
    </row>
    <row r="47" spans="1:20" ht="14.25" customHeight="1">
      <c r="A47" s="239"/>
      <c r="B47" s="219" t="s">
        <v>300</v>
      </c>
      <c r="C47" s="219" t="s">
        <v>295</v>
      </c>
      <c r="D47" s="219" t="s">
        <v>295</v>
      </c>
      <c r="E47" s="219" t="s">
        <v>301</v>
      </c>
      <c r="F47" s="406">
        <v>80000</v>
      </c>
      <c r="G47" s="407"/>
      <c r="H47" s="240">
        <v>1</v>
      </c>
      <c r="I47" s="408">
        <v>80000</v>
      </c>
      <c r="J47" s="408"/>
      <c r="K47" s="237">
        <f>ROUNDDOWN((F47*H47/60),0)</f>
        <v>1333</v>
      </c>
      <c r="L47" s="241">
        <f>設備使用記錄表!AK37</f>
        <v>1</v>
      </c>
      <c r="M47" s="242">
        <f>ROUNDDOWN((K47*L47),0)</f>
        <v>1333</v>
      </c>
      <c r="N47" s="317">
        <v>1</v>
      </c>
    </row>
    <row r="48" spans="1:20" ht="14.25" customHeight="1">
      <c r="A48" s="239"/>
      <c r="B48" s="302" t="s">
        <v>267</v>
      </c>
      <c r="C48" s="303"/>
      <c r="D48" s="107"/>
      <c r="E48" s="216"/>
      <c r="F48" s="409"/>
      <c r="G48" s="410"/>
      <c r="H48" s="243"/>
      <c r="I48" s="411"/>
      <c r="J48" s="411"/>
      <c r="K48" s="237"/>
      <c r="L48" s="215"/>
      <c r="M48" s="238"/>
      <c r="N48" s="318"/>
    </row>
    <row r="49" spans="1:14" ht="14.25" customHeight="1">
      <c r="A49" s="239"/>
      <c r="B49" s="219" t="s">
        <v>300</v>
      </c>
      <c r="C49" s="219" t="s">
        <v>295</v>
      </c>
      <c r="D49" s="219" t="s">
        <v>295</v>
      </c>
      <c r="E49" s="219" t="s">
        <v>301</v>
      </c>
      <c r="F49" s="406">
        <v>80000</v>
      </c>
      <c r="G49" s="407"/>
      <c r="H49" s="240">
        <v>1</v>
      </c>
      <c r="I49" s="408">
        <v>80000</v>
      </c>
      <c r="J49" s="408"/>
      <c r="K49" s="237">
        <f>ROUNDDOWN((F49*H49/60),0)</f>
        <v>1333</v>
      </c>
      <c r="L49" s="241">
        <f>設備使用記錄表!AK43</f>
        <v>1</v>
      </c>
      <c r="M49" s="242">
        <f>ROUNDDOWN((K49*L49),0)</f>
        <v>1333</v>
      </c>
      <c r="N49" s="317">
        <v>1</v>
      </c>
    </row>
    <row r="50" spans="1:14" ht="14.25" customHeight="1">
      <c r="A50" s="239"/>
      <c r="B50" s="302" t="s">
        <v>268</v>
      </c>
      <c r="C50" s="303"/>
      <c r="D50" s="107"/>
      <c r="E50" s="216"/>
      <c r="F50" s="409"/>
      <c r="G50" s="410"/>
      <c r="H50" s="243"/>
      <c r="I50" s="409"/>
      <c r="J50" s="410"/>
      <c r="K50" s="237"/>
      <c r="L50" s="215"/>
      <c r="M50" s="238"/>
      <c r="N50" s="318"/>
    </row>
    <row r="51" spans="1:14" ht="14.25" customHeight="1">
      <c r="A51" s="239"/>
      <c r="B51" s="219" t="s">
        <v>300</v>
      </c>
      <c r="C51" s="219" t="s">
        <v>295</v>
      </c>
      <c r="D51" s="219" t="s">
        <v>295</v>
      </c>
      <c r="E51" s="219" t="s">
        <v>301</v>
      </c>
      <c r="F51" s="406">
        <v>80000</v>
      </c>
      <c r="G51" s="407"/>
      <c r="H51" s="240">
        <v>1</v>
      </c>
      <c r="I51" s="408">
        <v>80000</v>
      </c>
      <c r="J51" s="408"/>
      <c r="K51" s="237">
        <f>ROUNDDOWN((F51*H51/60),0)</f>
        <v>1333</v>
      </c>
      <c r="L51" s="241">
        <f>設備使用記錄表!AK49</f>
        <v>1</v>
      </c>
      <c r="M51" s="242">
        <f>ROUNDDOWN((K51*L51),0)</f>
        <v>1333</v>
      </c>
      <c r="N51" s="317">
        <v>1</v>
      </c>
    </row>
    <row r="52" spans="1:14" ht="14.25" customHeight="1">
      <c r="A52" s="239"/>
      <c r="B52" s="302" t="s">
        <v>269</v>
      </c>
      <c r="C52" s="303"/>
      <c r="D52" s="107"/>
      <c r="E52" s="216"/>
      <c r="F52" s="409"/>
      <c r="G52" s="410"/>
      <c r="H52" s="243"/>
      <c r="I52" s="411"/>
      <c r="J52" s="411"/>
      <c r="K52" s="237"/>
      <c r="L52" s="215"/>
      <c r="M52" s="238"/>
      <c r="N52" s="318"/>
    </row>
    <row r="53" spans="1:14" ht="14.25" customHeight="1" thickBot="1">
      <c r="A53" s="334"/>
      <c r="B53" s="335" t="s">
        <v>300</v>
      </c>
      <c r="C53" s="335" t="s">
        <v>295</v>
      </c>
      <c r="D53" s="335" t="s">
        <v>295</v>
      </c>
      <c r="E53" s="335" t="s">
        <v>301</v>
      </c>
      <c r="F53" s="418">
        <v>80000</v>
      </c>
      <c r="G53" s="419"/>
      <c r="H53" s="336">
        <v>1</v>
      </c>
      <c r="I53" s="420">
        <v>80000</v>
      </c>
      <c r="J53" s="420"/>
      <c r="K53" s="337">
        <f>ROUNDDOWN((F53*H53/60),0)</f>
        <v>1333</v>
      </c>
      <c r="L53" s="338">
        <f>設備使用記錄表!AK55</f>
        <v>1</v>
      </c>
      <c r="M53" s="339">
        <f>ROUNDDOWN((K53*L53),0)</f>
        <v>1333</v>
      </c>
      <c r="N53" s="340">
        <v>1</v>
      </c>
    </row>
    <row r="54" spans="1:14" ht="20.399999999999999" thickBot="1">
      <c r="A54" s="412" t="s">
        <v>167</v>
      </c>
      <c r="B54" s="413"/>
      <c r="C54" s="413"/>
      <c r="D54" s="413"/>
      <c r="E54" s="413"/>
      <c r="F54" s="413"/>
      <c r="G54" s="413"/>
      <c r="H54" s="413"/>
      <c r="I54" s="413"/>
      <c r="J54" s="413"/>
      <c r="K54" s="413"/>
      <c r="L54" s="414"/>
      <c r="M54" s="323">
        <f>SUM(M36:M53)</f>
        <v>11997</v>
      </c>
      <c r="N54" s="324"/>
    </row>
    <row r="55" spans="1:14" ht="20.399999999999999" thickBot="1">
      <c r="A55" s="415" t="s">
        <v>168</v>
      </c>
      <c r="B55" s="416"/>
      <c r="C55" s="416"/>
      <c r="D55" s="416"/>
      <c r="E55" s="416"/>
      <c r="F55" s="416"/>
      <c r="G55" s="416"/>
      <c r="H55" s="416"/>
      <c r="I55" s="416"/>
      <c r="J55" s="416"/>
      <c r="K55" s="416"/>
      <c r="L55" s="417"/>
      <c r="M55" s="155">
        <f>ROUNDDOWN(M31+M54,0)</f>
        <v>174330</v>
      </c>
      <c r="N55" s="244"/>
    </row>
    <row r="56" spans="1:14">
      <c r="A56" s="108" t="s">
        <v>70</v>
      </c>
      <c r="B56" s="46"/>
      <c r="C56" s="46"/>
      <c r="D56" s="46"/>
      <c r="E56" s="101"/>
      <c r="F56" s="46"/>
      <c r="G56" s="101"/>
      <c r="H56" s="101"/>
      <c r="I56" s="101"/>
      <c r="J56" s="109"/>
      <c r="K56" s="46"/>
      <c r="L56" s="101"/>
      <c r="M56" s="101"/>
      <c r="N56" s="46"/>
    </row>
    <row r="57" spans="1:14">
      <c r="A57" s="45" t="s">
        <v>71</v>
      </c>
      <c r="C57" s="46"/>
      <c r="D57" s="46"/>
      <c r="E57" s="101"/>
      <c r="F57" s="46"/>
      <c r="G57" s="101"/>
      <c r="H57" s="101"/>
      <c r="I57" s="101"/>
      <c r="J57" s="46"/>
      <c r="K57" s="46"/>
      <c r="L57" s="101"/>
      <c r="M57" s="101"/>
      <c r="N57" s="46"/>
    </row>
    <row r="58" spans="1:14">
      <c r="A58" s="46" t="s">
        <v>175</v>
      </c>
      <c r="C58" s="46"/>
      <c r="D58" s="46"/>
      <c r="E58" s="101"/>
      <c r="F58" s="46"/>
      <c r="G58" s="101"/>
      <c r="H58" s="101"/>
    </row>
    <row r="59" spans="1:14">
      <c r="A59" s="46" t="s">
        <v>110</v>
      </c>
      <c r="C59" s="46"/>
      <c r="D59" s="46"/>
      <c r="E59" s="101"/>
      <c r="F59" s="46"/>
      <c r="G59" s="101"/>
      <c r="H59" s="101"/>
      <c r="J59" s="46"/>
      <c r="K59" s="46"/>
      <c r="L59" s="46"/>
      <c r="M59" s="46"/>
      <c r="N59" s="46"/>
    </row>
    <row r="60" spans="1:14">
      <c r="A60" s="147" t="s">
        <v>214</v>
      </c>
      <c r="B60" s="147"/>
      <c r="C60" s="147"/>
      <c r="D60" s="147"/>
      <c r="E60" s="100"/>
      <c r="F60" s="45"/>
      <c r="G60" s="100"/>
      <c r="H60" s="100"/>
      <c r="I60" s="46"/>
      <c r="J60" s="46"/>
      <c r="K60" s="46"/>
      <c r="L60" s="46"/>
      <c r="M60" s="46"/>
      <c r="N60" s="46"/>
    </row>
    <row r="61" spans="1:14">
      <c r="A61" s="402" t="s">
        <v>72</v>
      </c>
      <c r="B61" s="402"/>
      <c r="C61" s="402"/>
      <c r="D61" s="402"/>
      <c r="E61" s="402"/>
      <c r="F61" s="402"/>
      <c r="G61" s="402"/>
      <c r="H61" s="402"/>
      <c r="I61" s="402"/>
      <c r="J61" s="402"/>
      <c r="K61" s="402"/>
      <c r="L61" s="402"/>
      <c r="M61" s="402"/>
      <c r="N61" s="402"/>
    </row>
    <row r="62" spans="1:14">
      <c r="A62" s="104" t="s">
        <v>73</v>
      </c>
      <c r="B62" s="105"/>
      <c r="C62" s="105"/>
      <c r="D62" s="105"/>
      <c r="E62" s="110"/>
      <c r="F62" s="105"/>
      <c r="G62" s="110"/>
      <c r="H62" s="110"/>
      <c r="I62" s="105"/>
      <c r="J62" s="104"/>
      <c r="K62" s="104"/>
      <c r="L62" s="104"/>
      <c r="M62" s="104"/>
      <c r="N62" s="104"/>
    </row>
    <row r="63" spans="1:14">
      <c r="A63" s="104" t="s">
        <v>74</v>
      </c>
      <c r="B63" s="105"/>
      <c r="C63" s="105"/>
      <c r="D63" s="105"/>
      <c r="E63" s="110"/>
      <c r="F63" s="105"/>
      <c r="G63" s="110"/>
      <c r="H63" s="110"/>
      <c r="I63" s="111"/>
      <c r="J63" s="104"/>
      <c r="K63" s="104"/>
      <c r="L63" s="104"/>
      <c r="M63" s="104"/>
      <c r="N63" s="104"/>
    </row>
    <row r="64" spans="1:14">
      <c r="A64" s="112" t="s">
        <v>75</v>
      </c>
      <c r="B64" s="105"/>
      <c r="C64" s="105"/>
      <c r="D64" s="105"/>
      <c r="E64" s="110"/>
      <c r="F64" s="105"/>
      <c r="G64" s="110"/>
      <c r="H64" s="110"/>
      <c r="I64" s="105"/>
      <c r="J64" s="105"/>
      <c r="K64" s="105"/>
      <c r="L64" s="105"/>
      <c r="M64" s="105"/>
      <c r="N64" s="105"/>
    </row>
    <row r="65" spans="1:1">
      <c r="A65" s="45" t="s">
        <v>76</v>
      </c>
    </row>
    <row r="66" spans="1:1" ht="19.8">
      <c r="A66" s="145" t="s">
        <v>143</v>
      </c>
    </row>
    <row r="69" spans="1:1">
      <c r="A69" s="45"/>
    </row>
    <row r="70" spans="1:1">
      <c r="A70" s="113"/>
    </row>
  </sheetData>
  <mergeCells count="45">
    <mergeCell ref="A54:L54"/>
    <mergeCell ref="A55:L55"/>
    <mergeCell ref="F53:G53"/>
    <mergeCell ref="I53:J53"/>
    <mergeCell ref="F50:G50"/>
    <mergeCell ref="I50:J50"/>
    <mergeCell ref="F51:G51"/>
    <mergeCell ref="I51:J51"/>
    <mergeCell ref="F52:G52"/>
    <mergeCell ref="I52:J52"/>
    <mergeCell ref="F47:G47"/>
    <mergeCell ref="I47:J47"/>
    <mergeCell ref="F48:G48"/>
    <mergeCell ref="I48:J48"/>
    <mergeCell ref="F49:G49"/>
    <mergeCell ref="I49:J49"/>
    <mergeCell ref="I46:J46"/>
    <mergeCell ref="F42:G42"/>
    <mergeCell ref="I42:J42"/>
    <mergeCell ref="F43:G43"/>
    <mergeCell ref="I43:J43"/>
    <mergeCell ref="F44:G44"/>
    <mergeCell ref="I44:J44"/>
    <mergeCell ref="A61:N61"/>
    <mergeCell ref="F36:G36"/>
    <mergeCell ref="I36:J36"/>
    <mergeCell ref="F37:G37"/>
    <mergeCell ref="I37:J37"/>
    <mergeCell ref="F38:G38"/>
    <mergeCell ref="I38:J38"/>
    <mergeCell ref="F39:G39"/>
    <mergeCell ref="I39:J39"/>
    <mergeCell ref="F40:G40"/>
    <mergeCell ref="I40:J40"/>
    <mergeCell ref="F41:G41"/>
    <mergeCell ref="I41:J41"/>
    <mergeCell ref="F45:G45"/>
    <mergeCell ref="I45:J45"/>
    <mergeCell ref="F46:G46"/>
    <mergeCell ref="A1:N1"/>
    <mergeCell ref="A2:N2"/>
    <mergeCell ref="A31:L31"/>
    <mergeCell ref="A34:N34"/>
    <mergeCell ref="F35:G35"/>
    <mergeCell ref="I35:J35"/>
  </mergeCells>
  <phoneticPr fontId="4" type="noConversion"/>
  <conditionalFormatting sqref="L5:L18">
    <cfRule type="cellIs" dxfId="3" priority="4" stopIfTrue="1" operator="greaterThan">
      <formula>1</formula>
    </cfRule>
  </conditionalFormatting>
  <conditionalFormatting sqref="L20:L30">
    <cfRule type="cellIs" dxfId="2" priority="3" stopIfTrue="1" operator="greaterThan">
      <formula>1</formula>
    </cfRule>
  </conditionalFormatting>
  <conditionalFormatting sqref="L37:L45">
    <cfRule type="cellIs" dxfId="1" priority="2" stopIfTrue="1" operator="greaterThan">
      <formula>1</formula>
    </cfRule>
  </conditionalFormatting>
  <conditionalFormatting sqref="L47:L53">
    <cfRule type="cellIs" dxfId="0" priority="1" stopIfTrue="1" operator="greaterThan">
      <formula>1</formula>
    </cfRule>
  </conditionalFormatting>
  <printOptions horizontalCentered="1"/>
  <pageMargins left="0.55118110236220474" right="0.55118110236220474" top="0.19685039370078741" bottom="0.19685039370078741" header="0.31496062992125984" footer="0.11811023622047245"/>
  <pageSetup paperSize="9" scale="90" fitToHeight="0" orientation="landscape" horizontalDpi="4294967292" r:id="rId1"/>
  <headerFooter alignWithMargins="0">
    <oddHeader>&amp;R&amp;"標楷體,標準"&amp;10計算清單02</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K86"/>
  <sheetViews>
    <sheetView zoomScale="96" zoomScaleNormal="96" zoomScaleSheetLayoutView="100" workbookViewId="0">
      <pane xSplit="3" ySplit="2" topLeftCell="D47" activePane="bottomRight" state="frozen"/>
      <selection pane="topRight" activeCell="D1" sqref="D1"/>
      <selection pane="bottomLeft" activeCell="A3" sqref="A3"/>
      <selection pane="bottomRight" activeCell="AK57" sqref="AK57"/>
    </sheetView>
  </sheetViews>
  <sheetFormatPr defaultColWidth="9" defaultRowHeight="15.6"/>
  <cols>
    <col min="1" max="1" width="3" customWidth="1"/>
    <col min="2" max="2" width="13.09765625" customWidth="1"/>
    <col min="3" max="3" width="10" customWidth="1"/>
    <col min="4" max="34" width="3.3984375" customWidth="1"/>
    <col min="35" max="36" width="4.5" customWidth="1"/>
    <col min="37" max="37" width="6.59765625" customWidth="1"/>
  </cols>
  <sheetData>
    <row r="1" spans="1:37" ht="45" customHeight="1">
      <c r="A1" s="390" t="s">
        <v>276</v>
      </c>
      <c r="B1" s="421"/>
      <c r="C1" s="421"/>
      <c r="D1" s="421"/>
      <c r="E1" s="421"/>
      <c r="F1" s="421"/>
      <c r="G1" s="421"/>
      <c r="H1" s="421"/>
      <c r="I1" s="421"/>
      <c r="J1" s="421"/>
      <c r="K1" s="421"/>
      <c r="L1" s="421"/>
      <c r="M1" s="421"/>
      <c r="N1" s="421"/>
      <c r="O1" s="421"/>
      <c r="P1" s="421"/>
      <c r="Q1" s="421"/>
      <c r="R1" s="421"/>
      <c r="S1" s="421"/>
      <c r="T1" s="421"/>
      <c r="U1" s="421"/>
      <c r="V1" s="421"/>
      <c r="W1" s="421"/>
      <c r="X1" s="421"/>
      <c r="Y1" s="421"/>
      <c r="Z1" s="421"/>
      <c r="AA1" s="421"/>
      <c r="AB1" s="421"/>
      <c r="AC1" s="421"/>
      <c r="AD1" s="421"/>
      <c r="AE1" s="421"/>
      <c r="AF1" s="421"/>
      <c r="AG1" s="421"/>
      <c r="AH1" s="421"/>
      <c r="AI1" s="421"/>
      <c r="AJ1" s="421"/>
      <c r="AK1" s="421"/>
    </row>
    <row r="2" spans="1:37" s="76" customFormat="1" ht="41.4">
      <c r="A2" s="422" t="s">
        <v>77</v>
      </c>
      <c r="B2" s="423"/>
      <c r="C2" s="79" t="s">
        <v>78</v>
      </c>
      <c r="D2" s="54">
        <v>1</v>
      </c>
      <c r="E2" s="54">
        <v>2</v>
      </c>
      <c r="F2" s="54">
        <v>3</v>
      </c>
      <c r="G2" s="54">
        <v>4</v>
      </c>
      <c r="H2" s="54">
        <v>5</v>
      </c>
      <c r="I2" s="54">
        <v>6</v>
      </c>
      <c r="J2" s="54">
        <v>7</v>
      </c>
      <c r="K2" s="54">
        <v>8</v>
      </c>
      <c r="L2" s="54">
        <v>9</v>
      </c>
      <c r="M2" s="54">
        <v>10</v>
      </c>
      <c r="N2" s="54">
        <v>11</v>
      </c>
      <c r="O2" s="54">
        <v>12</v>
      </c>
      <c r="P2" s="54">
        <v>13</v>
      </c>
      <c r="Q2" s="54">
        <v>14</v>
      </c>
      <c r="R2" s="54">
        <v>15</v>
      </c>
      <c r="S2" s="54">
        <v>16</v>
      </c>
      <c r="T2" s="54">
        <v>17</v>
      </c>
      <c r="U2" s="54">
        <v>18</v>
      </c>
      <c r="V2" s="54">
        <v>19</v>
      </c>
      <c r="W2" s="54">
        <v>20</v>
      </c>
      <c r="X2" s="54">
        <v>21</v>
      </c>
      <c r="Y2" s="54">
        <v>22</v>
      </c>
      <c r="Z2" s="54">
        <v>23</v>
      </c>
      <c r="AA2" s="54">
        <v>24</v>
      </c>
      <c r="AB2" s="54">
        <v>25</v>
      </c>
      <c r="AC2" s="54">
        <v>26</v>
      </c>
      <c r="AD2" s="54">
        <v>27</v>
      </c>
      <c r="AE2" s="54">
        <v>28</v>
      </c>
      <c r="AF2" s="54">
        <v>29</v>
      </c>
      <c r="AG2" s="54">
        <v>30</v>
      </c>
      <c r="AH2" s="54">
        <v>31</v>
      </c>
      <c r="AI2" s="79" t="s">
        <v>39</v>
      </c>
      <c r="AJ2" s="93" t="s">
        <v>215</v>
      </c>
      <c r="AK2" s="93" t="s">
        <v>44</v>
      </c>
    </row>
    <row r="3" spans="1:37" s="184" customFormat="1" ht="15" customHeight="1">
      <c r="A3" s="56" t="s">
        <v>251</v>
      </c>
      <c r="B3" s="55"/>
      <c r="C3" s="59"/>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1"/>
      <c r="AJ3" s="61"/>
      <c r="AK3" s="62"/>
    </row>
    <row r="4" spans="1:37" ht="21" customHeight="1">
      <c r="A4" s="222"/>
      <c r="B4" s="63" t="s">
        <v>287</v>
      </c>
      <c r="C4" s="322" t="s">
        <v>288</v>
      </c>
      <c r="D4" s="182">
        <v>8</v>
      </c>
      <c r="E4" s="182">
        <v>8</v>
      </c>
      <c r="F4" s="182">
        <v>8</v>
      </c>
      <c r="G4" s="182"/>
      <c r="H4" s="182"/>
      <c r="I4" s="182">
        <v>8</v>
      </c>
      <c r="J4" s="182">
        <v>8</v>
      </c>
      <c r="K4" s="182">
        <v>8</v>
      </c>
      <c r="L4" s="182">
        <v>8</v>
      </c>
      <c r="M4" s="182">
        <v>8</v>
      </c>
      <c r="N4" s="182"/>
      <c r="O4" s="182"/>
      <c r="P4" s="182">
        <v>8</v>
      </c>
      <c r="Q4" s="182">
        <v>8</v>
      </c>
      <c r="R4" s="182">
        <v>8</v>
      </c>
      <c r="S4" s="182">
        <v>8</v>
      </c>
      <c r="T4" s="182">
        <v>8</v>
      </c>
      <c r="U4" s="182"/>
      <c r="V4" s="182"/>
      <c r="W4" s="182">
        <v>8</v>
      </c>
      <c r="X4" s="182">
        <v>8</v>
      </c>
      <c r="Y4" s="182">
        <v>8</v>
      </c>
      <c r="Z4" s="182">
        <v>8</v>
      </c>
      <c r="AA4" s="182">
        <v>8</v>
      </c>
      <c r="AB4" s="182"/>
      <c r="AC4" s="182"/>
      <c r="AD4" s="182">
        <v>8</v>
      </c>
      <c r="AE4" s="182">
        <v>8</v>
      </c>
      <c r="AF4" s="182">
        <v>8</v>
      </c>
      <c r="AG4" s="182">
        <v>8</v>
      </c>
      <c r="AH4" s="182">
        <v>8</v>
      </c>
      <c r="AI4" s="48">
        <f>SUM(D4:AH4)</f>
        <v>184</v>
      </c>
      <c r="AJ4" s="48">
        <f>+AI4</f>
        <v>184</v>
      </c>
      <c r="AK4" s="47">
        <f>+AJ4/AI4</f>
        <v>1</v>
      </c>
    </row>
    <row r="5" spans="1:37" ht="18.75" customHeight="1">
      <c r="A5" s="222"/>
      <c r="B5" s="63" t="s">
        <v>289</v>
      </c>
      <c r="C5" s="322" t="s">
        <v>290</v>
      </c>
      <c r="D5" s="182">
        <v>8</v>
      </c>
      <c r="E5" s="182">
        <v>8</v>
      </c>
      <c r="F5" s="182">
        <v>8</v>
      </c>
      <c r="G5" s="182"/>
      <c r="H5" s="182"/>
      <c r="I5" s="182">
        <v>8</v>
      </c>
      <c r="J5" s="182">
        <v>8</v>
      </c>
      <c r="K5" s="182">
        <v>8</v>
      </c>
      <c r="L5" s="182">
        <v>8</v>
      </c>
      <c r="M5" s="182">
        <v>8</v>
      </c>
      <c r="N5" s="182"/>
      <c r="O5" s="182"/>
      <c r="P5" s="182">
        <v>8</v>
      </c>
      <c r="Q5" s="182">
        <v>8</v>
      </c>
      <c r="R5" s="182">
        <v>8</v>
      </c>
      <c r="S5" s="182">
        <v>8</v>
      </c>
      <c r="T5" s="182">
        <v>8</v>
      </c>
      <c r="U5" s="182"/>
      <c r="V5" s="182"/>
      <c r="W5" s="182">
        <v>8</v>
      </c>
      <c r="X5" s="182">
        <v>8</v>
      </c>
      <c r="Y5" s="182">
        <v>8</v>
      </c>
      <c r="Z5" s="182">
        <v>8</v>
      </c>
      <c r="AA5" s="182">
        <v>8</v>
      </c>
      <c r="AB5" s="182"/>
      <c r="AC5" s="182"/>
      <c r="AD5" s="182">
        <v>8</v>
      </c>
      <c r="AE5" s="182">
        <v>8</v>
      </c>
      <c r="AF5" s="182">
        <v>8</v>
      </c>
      <c r="AG5" s="182">
        <v>8</v>
      </c>
      <c r="AH5" s="182">
        <v>8</v>
      </c>
      <c r="AI5" s="48">
        <f>SUM(D5:AH5)</f>
        <v>184</v>
      </c>
      <c r="AJ5" s="48">
        <f>+AI5</f>
        <v>184</v>
      </c>
      <c r="AK5" s="47">
        <f>+AJ5/AI5</f>
        <v>1</v>
      </c>
    </row>
    <row r="6" spans="1:37" ht="18.75" customHeight="1">
      <c r="A6" s="48" t="s">
        <v>80</v>
      </c>
      <c r="B6" s="63"/>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7"/>
    </row>
    <row r="7" spans="1:37" ht="18.75" customHeight="1">
      <c r="A7" s="222"/>
      <c r="B7" s="66" t="s">
        <v>291</v>
      </c>
      <c r="C7" s="48" t="s">
        <v>292</v>
      </c>
      <c r="D7" s="182">
        <v>8</v>
      </c>
      <c r="E7" s="182">
        <v>8</v>
      </c>
      <c r="F7" s="182">
        <v>8</v>
      </c>
      <c r="G7" s="182"/>
      <c r="H7" s="182"/>
      <c r="I7" s="182">
        <v>8</v>
      </c>
      <c r="J7" s="182">
        <v>8</v>
      </c>
      <c r="K7" s="182">
        <v>8</v>
      </c>
      <c r="L7" s="182">
        <v>8</v>
      </c>
      <c r="M7" s="182">
        <v>8</v>
      </c>
      <c r="N7" s="182"/>
      <c r="O7" s="182"/>
      <c r="P7" s="182">
        <v>8</v>
      </c>
      <c r="Q7" s="182">
        <v>8</v>
      </c>
      <c r="R7" s="182">
        <v>8</v>
      </c>
      <c r="S7" s="182">
        <v>8</v>
      </c>
      <c r="T7" s="182">
        <v>8</v>
      </c>
      <c r="U7" s="182"/>
      <c r="V7" s="182"/>
      <c r="W7" s="182">
        <v>8</v>
      </c>
      <c r="X7" s="182">
        <v>8</v>
      </c>
      <c r="Y7" s="182">
        <v>8</v>
      </c>
      <c r="Z7" s="182">
        <v>8</v>
      </c>
      <c r="AA7" s="182">
        <v>8</v>
      </c>
      <c r="AB7" s="182"/>
      <c r="AC7" s="182"/>
      <c r="AD7" s="182">
        <v>8</v>
      </c>
      <c r="AE7" s="182">
        <v>8</v>
      </c>
      <c r="AF7" s="182">
        <v>8</v>
      </c>
      <c r="AG7" s="182">
        <v>8</v>
      </c>
      <c r="AH7" s="182">
        <v>8</v>
      </c>
      <c r="AI7" s="48">
        <f>SUM(D7:AH7)</f>
        <v>184</v>
      </c>
      <c r="AJ7" s="48">
        <f>+AI7</f>
        <v>184</v>
      </c>
      <c r="AK7" s="47">
        <f>+AJ7/AI7</f>
        <v>1</v>
      </c>
    </row>
    <row r="8" spans="1:37" ht="17.25" customHeight="1">
      <c r="A8" s="56" t="s">
        <v>252</v>
      </c>
      <c r="B8" s="222"/>
      <c r="C8" s="48"/>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G8" s="48"/>
      <c r="AH8" s="48"/>
      <c r="AI8" s="48"/>
      <c r="AJ8" s="48"/>
      <c r="AK8" s="47"/>
    </row>
    <row r="9" spans="1:37" ht="17.25" customHeight="1">
      <c r="A9" s="48" t="s">
        <v>79</v>
      </c>
      <c r="B9" s="222"/>
      <c r="C9" s="48"/>
      <c r="D9" s="48"/>
      <c r="E9" s="48"/>
      <c r="F9" s="48"/>
      <c r="G9" s="48"/>
      <c r="H9" s="48"/>
      <c r="I9" s="48"/>
      <c r="J9" s="48"/>
      <c r="K9" s="48"/>
      <c r="L9" s="48"/>
      <c r="M9" s="48"/>
      <c r="N9" s="48"/>
      <c r="O9" s="48"/>
      <c r="P9" s="48"/>
      <c r="Q9" s="48"/>
      <c r="R9" s="48"/>
      <c r="S9" s="48"/>
      <c r="T9" s="48"/>
      <c r="U9" s="48"/>
      <c r="V9" s="48"/>
      <c r="W9" s="48"/>
      <c r="X9" s="48"/>
      <c r="Y9" s="48"/>
      <c r="Z9" s="48"/>
      <c r="AA9" s="48"/>
      <c r="AB9" s="48"/>
      <c r="AC9" s="48"/>
      <c r="AD9" s="48"/>
      <c r="AE9" s="48"/>
      <c r="AF9" s="48"/>
      <c r="AG9" s="48"/>
      <c r="AH9" s="48"/>
      <c r="AI9" s="48"/>
      <c r="AJ9" s="48"/>
      <c r="AK9" s="47"/>
    </row>
    <row r="10" spans="1:37" ht="21.75" customHeight="1">
      <c r="A10" s="222"/>
      <c r="B10" s="63" t="s">
        <v>287</v>
      </c>
      <c r="C10" s="322" t="s">
        <v>288</v>
      </c>
      <c r="D10" s="50"/>
      <c r="E10" s="50"/>
      <c r="F10" s="50">
        <v>8</v>
      </c>
      <c r="G10" s="50">
        <v>8</v>
      </c>
      <c r="H10" s="50">
        <v>8</v>
      </c>
      <c r="I10" s="50">
        <v>8</v>
      </c>
      <c r="J10" s="50">
        <v>8</v>
      </c>
      <c r="K10" s="50"/>
      <c r="L10" s="50"/>
      <c r="M10" s="50">
        <v>8</v>
      </c>
      <c r="N10" s="50">
        <v>8</v>
      </c>
      <c r="O10" s="50">
        <v>8</v>
      </c>
      <c r="P10" s="50">
        <v>8</v>
      </c>
      <c r="Q10" s="50">
        <v>8</v>
      </c>
      <c r="R10" s="50"/>
      <c r="S10" s="50"/>
      <c r="T10" s="50">
        <v>8</v>
      </c>
      <c r="U10" s="50">
        <v>8</v>
      </c>
      <c r="V10" s="50">
        <v>8</v>
      </c>
      <c r="W10" s="50">
        <v>8</v>
      </c>
      <c r="X10" s="50">
        <v>8</v>
      </c>
      <c r="Y10" s="50"/>
      <c r="Z10" s="50"/>
      <c r="AA10" s="50">
        <v>8</v>
      </c>
      <c r="AB10" s="50">
        <v>8</v>
      </c>
      <c r="AC10" s="50">
        <v>8</v>
      </c>
      <c r="AD10" s="50">
        <v>8</v>
      </c>
      <c r="AE10" s="50">
        <v>8</v>
      </c>
      <c r="AF10" s="50"/>
      <c r="AG10" s="50"/>
      <c r="AH10" s="50">
        <v>8</v>
      </c>
      <c r="AI10" s="48">
        <f>SUM(D10:AH10)</f>
        <v>168</v>
      </c>
      <c r="AJ10" s="48">
        <f t="shared" ref="AJ10:AJ11" si="0">+AI10</f>
        <v>168</v>
      </c>
      <c r="AK10" s="47">
        <f t="shared" ref="AK10:AK11" si="1">+AJ10/AI10</f>
        <v>1</v>
      </c>
    </row>
    <row r="11" spans="1:37" ht="17.25" customHeight="1">
      <c r="A11" s="222"/>
      <c r="B11" s="63" t="s">
        <v>289</v>
      </c>
      <c r="C11" s="322" t="s">
        <v>290</v>
      </c>
      <c r="D11" s="50"/>
      <c r="E11" s="50"/>
      <c r="F11" s="50">
        <v>8</v>
      </c>
      <c r="G11" s="50">
        <v>8</v>
      </c>
      <c r="H11" s="50">
        <v>8</v>
      </c>
      <c r="I11" s="50">
        <v>8</v>
      </c>
      <c r="J11" s="50">
        <v>8</v>
      </c>
      <c r="K11" s="50"/>
      <c r="L11" s="50"/>
      <c r="M11" s="50">
        <v>8</v>
      </c>
      <c r="N11" s="50">
        <v>8</v>
      </c>
      <c r="O11" s="50">
        <v>8</v>
      </c>
      <c r="P11" s="50">
        <v>8</v>
      </c>
      <c r="Q11" s="50">
        <v>8</v>
      </c>
      <c r="R11" s="50"/>
      <c r="S11" s="50"/>
      <c r="T11" s="50">
        <v>8</v>
      </c>
      <c r="U11" s="50">
        <v>8</v>
      </c>
      <c r="V11" s="50">
        <v>8</v>
      </c>
      <c r="W11" s="50">
        <v>8</v>
      </c>
      <c r="X11" s="50">
        <v>8</v>
      </c>
      <c r="Y11" s="50"/>
      <c r="Z11" s="50"/>
      <c r="AA11" s="50">
        <v>8</v>
      </c>
      <c r="AB11" s="50">
        <v>8</v>
      </c>
      <c r="AC11" s="50">
        <v>8</v>
      </c>
      <c r="AD11" s="50">
        <v>8</v>
      </c>
      <c r="AE11" s="50">
        <v>8</v>
      </c>
      <c r="AF11" s="50"/>
      <c r="AG11" s="50"/>
      <c r="AH11" s="50">
        <v>8</v>
      </c>
      <c r="AI11" s="48">
        <f>SUM(D11:AH11)</f>
        <v>168</v>
      </c>
      <c r="AJ11" s="48">
        <f t="shared" si="0"/>
        <v>168</v>
      </c>
      <c r="AK11" s="47">
        <f t="shared" si="1"/>
        <v>1</v>
      </c>
    </row>
    <row r="12" spans="1:37" ht="18.75" customHeight="1">
      <c r="A12" s="48" t="s">
        <v>80</v>
      </c>
      <c r="B12" s="63"/>
      <c r="C12" s="48"/>
      <c r="D12" s="48"/>
      <c r="E12" s="48"/>
      <c r="F12" s="48"/>
      <c r="G12" s="48"/>
      <c r="H12" s="48"/>
      <c r="I12" s="48"/>
      <c r="J12" s="48"/>
      <c r="K12" s="48"/>
      <c r="L12" s="48"/>
      <c r="M12" s="48"/>
      <c r="N12" s="48"/>
      <c r="O12" s="48"/>
      <c r="P12" s="48"/>
      <c r="Q12" s="48"/>
      <c r="R12" s="48"/>
      <c r="S12" s="48"/>
      <c r="T12" s="48"/>
      <c r="U12" s="48"/>
      <c r="V12" s="48"/>
      <c r="W12" s="48"/>
      <c r="X12" s="48"/>
      <c r="Y12" s="48"/>
      <c r="Z12" s="48"/>
      <c r="AA12" s="48"/>
      <c r="AB12" s="48"/>
      <c r="AC12" s="48"/>
      <c r="AD12" s="48"/>
      <c r="AE12" s="48"/>
      <c r="AF12" s="48"/>
      <c r="AG12" s="48"/>
      <c r="AH12" s="48"/>
      <c r="AI12" s="48"/>
      <c r="AJ12" s="48"/>
      <c r="AK12" s="47"/>
    </row>
    <row r="13" spans="1:37" ht="22.5" customHeight="1">
      <c r="A13" s="222"/>
      <c r="B13" s="66" t="s">
        <v>291</v>
      </c>
      <c r="C13" s="48" t="s">
        <v>292</v>
      </c>
      <c r="D13" s="50"/>
      <c r="E13" s="50"/>
      <c r="F13" s="50">
        <v>8</v>
      </c>
      <c r="G13" s="50">
        <v>8</v>
      </c>
      <c r="H13" s="50">
        <v>8</v>
      </c>
      <c r="I13" s="50">
        <v>8</v>
      </c>
      <c r="J13" s="50">
        <v>8</v>
      </c>
      <c r="K13" s="50"/>
      <c r="L13" s="50"/>
      <c r="M13" s="50">
        <v>8</v>
      </c>
      <c r="N13" s="50">
        <v>8</v>
      </c>
      <c r="O13" s="50">
        <v>8</v>
      </c>
      <c r="P13" s="50">
        <v>8</v>
      </c>
      <c r="Q13" s="50">
        <v>8</v>
      </c>
      <c r="R13" s="50"/>
      <c r="S13" s="50"/>
      <c r="T13" s="50">
        <v>8</v>
      </c>
      <c r="U13" s="50">
        <v>8</v>
      </c>
      <c r="V13" s="50">
        <v>8</v>
      </c>
      <c r="W13" s="50">
        <v>8</v>
      </c>
      <c r="X13" s="50">
        <v>8</v>
      </c>
      <c r="Y13" s="50"/>
      <c r="Z13" s="50"/>
      <c r="AA13" s="50">
        <v>8</v>
      </c>
      <c r="AB13" s="50">
        <v>8</v>
      </c>
      <c r="AC13" s="50">
        <v>8</v>
      </c>
      <c r="AD13" s="50">
        <v>8</v>
      </c>
      <c r="AE13" s="50">
        <v>8</v>
      </c>
      <c r="AF13" s="50"/>
      <c r="AG13" s="50"/>
      <c r="AH13" s="50">
        <v>8</v>
      </c>
      <c r="AI13" s="48">
        <f>SUM(D13:AH13)</f>
        <v>168</v>
      </c>
      <c r="AJ13" s="48">
        <f>+AI13</f>
        <v>168</v>
      </c>
      <c r="AK13" s="47">
        <f>+AJ13/AI13</f>
        <v>1</v>
      </c>
    </row>
    <row r="14" spans="1:37" ht="17.25" customHeight="1">
      <c r="A14" s="56" t="s">
        <v>253</v>
      </c>
      <c r="B14" s="222"/>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7"/>
    </row>
    <row r="15" spans="1:37" ht="17.25" customHeight="1">
      <c r="A15" s="48" t="s">
        <v>79</v>
      </c>
      <c r="B15" s="222"/>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8"/>
      <c r="AG15" s="48"/>
      <c r="AH15" s="48"/>
      <c r="AI15" s="48"/>
      <c r="AJ15" s="48"/>
      <c r="AK15" s="47"/>
    </row>
    <row r="16" spans="1:37" ht="21.75" customHeight="1">
      <c r="A16" s="222"/>
      <c r="B16" s="63" t="s">
        <v>287</v>
      </c>
      <c r="C16" s="322" t="s">
        <v>288</v>
      </c>
      <c r="D16" s="50">
        <v>8</v>
      </c>
      <c r="E16" s="50">
        <v>8</v>
      </c>
      <c r="F16" s="50">
        <v>8</v>
      </c>
      <c r="G16" s="50">
        <v>8</v>
      </c>
      <c r="H16" s="50"/>
      <c r="I16" s="50"/>
      <c r="J16" s="50">
        <v>8</v>
      </c>
      <c r="K16" s="50">
        <v>8</v>
      </c>
      <c r="L16" s="50">
        <v>8</v>
      </c>
      <c r="M16" s="50">
        <v>8</v>
      </c>
      <c r="N16" s="50">
        <v>8</v>
      </c>
      <c r="O16" s="50"/>
      <c r="P16" s="50"/>
      <c r="Q16" s="50">
        <v>8</v>
      </c>
      <c r="R16" s="50">
        <v>8</v>
      </c>
      <c r="S16" s="50">
        <v>8</v>
      </c>
      <c r="T16" s="50">
        <v>8</v>
      </c>
      <c r="U16" s="50">
        <v>8</v>
      </c>
      <c r="V16" s="50"/>
      <c r="W16" s="50"/>
      <c r="X16" s="50">
        <v>8</v>
      </c>
      <c r="Y16" s="50">
        <v>8</v>
      </c>
      <c r="Z16" s="50">
        <v>8</v>
      </c>
      <c r="AA16" s="50">
        <v>8</v>
      </c>
      <c r="AB16" s="50"/>
      <c r="AC16" s="50"/>
      <c r="AD16" s="50"/>
      <c r="AE16" s="50"/>
      <c r="AF16" s="50">
        <v>8</v>
      </c>
      <c r="AG16" s="50">
        <v>8</v>
      </c>
      <c r="AH16" s="50">
        <v>8</v>
      </c>
      <c r="AI16" s="48">
        <f>SUM(D16:AH16)</f>
        <v>168</v>
      </c>
      <c r="AJ16" s="48">
        <f t="shared" ref="AJ16:AJ19" si="2">+AI16</f>
        <v>168</v>
      </c>
      <c r="AK16" s="47">
        <f t="shared" ref="AK16:AK19" si="3">+AJ16/AI16</f>
        <v>1</v>
      </c>
    </row>
    <row r="17" spans="1:37" ht="17.25" customHeight="1">
      <c r="A17" s="222"/>
      <c r="B17" s="63" t="s">
        <v>289</v>
      </c>
      <c r="C17" s="322" t="s">
        <v>290</v>
      </c>
      <c r="D17" s="50">
        <v>8</v>
      </c>
      <c r="E17" s="50">
        <v>8</v>
      </c>
      <c r="F17" s="50">
        <v>8</v>
      </c>
      <c r="G17" s="50">
        <v>8</v>
      </c>
      <c r="H17" s="50"/>
      <c r="I17" s="50"/>
      <c r="J17" s="50">
        <v>8</v>
      </c>
      <c r="K17" s="50">
        <v>8</v>
      </c>
      <c r="L17" s="50">
        <v>8</v>
      </c>
      <c r="M17" s="50">
        <v>8</v>
      </c>
      <c r="N17" s="50">
        <v>8</v>
      </c>
      <c r="O17" s="50"/>
      <c r="P17" s="50"/>
      <c r="Q17" s="50">
        <v>8</v>
      </c>
      <c r="R17" s="50">
        <v>8</v>
      </c>
      <c r="S17" s="50">
        <v>8</v>
      </c>
      <c r="T17" s="50">
        <v>8</v>
      </c>
      <c r="U17" s="50">
        <v>8</v>
      </c>
      <c r="V17" s="50"/>
      <c r="W17" s="50"/>
      <c r="X17" s="50">
        <v>8</v>
      </c>
      <c r="Y17" s="50">
        <v>8</v>
      </c>
      <c r="Z17" s="50">
        <v>8</v>
      </c>
      <c r="AA17" s="50">
        <v>8</v>
      </c>
      <c r="AB17" s="50"/>
      <c r="AC17" s="50"/>
      <c r="AD17" s="50"/>
      <c r="AE17" s="50"/>
      <c r="AF17" s="50">
        <v>8</v>
      </c>
      <c r="AG17" s="50">
        <v>8</v>
      </c>
      <c r="AH17" s="50">
        <v>8</v>
      </c>
      <c r="AI17" s="48">
        <f>SUM(D17:AH17)</f>
        <v>168</v>
      </c>
      <c r="AJ17" s="48">
        <f t="shared" si="2"/>
        <v>168</v>
      </c>
      <c r="AK17" s="47">
        <f t="shared" si="3"/>
        <v>1</v>
      </c>
    </row>
    <row r="18" spans="1:37" ht="18.75" customHeight="1">
      <c r="A18" s="48" t="s">
        <v>80</v>
      </c>
      <c r="B18" s="63"/>
      <c r="C18" s="48"/>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7"/>
    </row>
    <row r="19" spans="1:37" ht="22.5" customHeight="1">
      <c r="A19" s="222"/>
      <c r="B19" s="66" t="s">
        <v>291</v>
      </c>
      <c r="C19" s="48" t="s">
        <v>292</v>
      </c>
      <c r="D19" s="50">
        <v>8</v>
      </c>
      <c r="E19" s="50">
        <v>8</v>
      </c>
      <c r="F19" s="50">
        <v>8</v>
      </c>
      <c r="G19" s="50">
        <v>8</v>
      </c>
      <c r="H19" s="50"/>
      <c r="I19" s="50"/>
      <c r="J19" s="50">
        <v>8</v>
      </c>
      <c r="K19" s="50">
        <v>8</v>
      </c>
      <c r="L19" s="50">
        <v>8</v>
      </c>
      <c r="M19" s="50">
        <v>8</v>
      </c>
      <c r="N19" s="50">
        <v>8</v>
      </c>
      <c r="O19" s="50"/>
      <c r="P19" s="50"/>
      <c r="Q19" s="50">
        <v>8</v>
      </c>
      <c r="R19" s="50">
        <v>8</v>
      </c>
      <c r="S19" s="50">
        <v>8</v>
      </c>
      <c r="T19" s="50">
        <v>8</v>
      </c>
      <c r="U19" s="50">
        <v>8</v>
      </c>
      <c r="V19" s="50"/>
      <c r="W19" s="50"/>
      <c r="X19" s="50">
        <v>8</v>
      </c>
      <c r="Y19" s="50">
        <v>8</v>
      </c>
      <c r="Z19" s="50">
        <v>8</v>
      </c>
      <c r="AA19" s="50">
        <v>8</v>
      </c>
      <c r="AB19" s="50"/>
      <c r="AC19" s="50"/>
      <c r="AD19" s="50"/>
      <c r="AE19" s="50"/>
      <c r="AF19" s="50">
        <v>8</v>
      </c>
      <c r="AG19" s="50">
        <v>8</v>
      </c>
      <c r="AH19" s="50">
        <v>8</v>
      </c>
      <c r="AI19" s="48">
        <f>SUM(D19:AH19)</f>
        <v>168</v>
      </c>
      <c r="AJ19" s="48">
        <f t="shared" si="2"/>
        <v>168</v>
      </c>
      <c r="AK19" s="47">
        <f t="shared" si="3"/>
        <v>1</v>
      </c>
    </row>
    <row r="20" spans="1:37" ht="17.25" customHeight="1">
      <c r="A20" s="56" t="s">
        <v>254</v>
      </c>
      <c r="B20" s="222"/>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7"/>
    </row>
    <row r="21" spans="1:37" ht="17.25" customHeight="1">
      <c r="A21" s="48" t="s">
        <v>79</v>
      </c>
      <c r="B21" s="222"/>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7"/>
    </row>
    <row r="22" spans="1:37" ht="21.75" customHeight="1">
      <c r="A22" s="222"/>
      <c r="B22" s="63" t="s">
        <v>287</v>
      </c>
      <c r="C22" s="322" t="s">
        <v>288</v>
      </c>
      <c r="D22" s="50">
        <v>8</v>
      </c>
      <c r="E22" s="50">
        <v>8</v>
      </c>
      <c r="F22" s="50"/>
      <c r="G22" s="50"/>
      <c r="H22" s="50">
        <v>8</v>
      </c>
      <c r="I22" s="50">
        <v>8</v>
      </c>
      <c r="J22" s="50">
        <v>8</v>
      </c>
      <c r="K22" s="50">
        <v>8</v>
      </c>
      <c r="L22" s="50"/>
      <c r="M22" s="50"/>
      <c r="N22" s="50"/>
      <c r="O22" s="50">
        <v>8</v>
      </c>
      <c r="P22" s="50">
        <v>8</v>
      </c>
      <c r="Q22" s="50">
        <v>8</v>
      </c>
      <c r="R22" s="50">
        <v>8</v>
      </c>
      <c r="S22" s="50">
        <v>8</v>
      </c>
      <c r="T22" s="50"/>
      <c r="U22" s="50"/>
      <c r="V22" s="50">
        <v>8</v>
      </c>
      <c r="W22" s="50">
        <v>8</v>
      </c>
      <c r="X22" s="50">
        <v>8</v>
      </c>
      <c r="Y22" s="50">
        <v>8</v>
      </c>
      <c r="Z22" s="50">
        <v>8</v>
      </c>
      <c r="AA22" s="50"/>
      <c r="AB22" s="50"/>
      <c r="AC22" s="50"/>
      <c r="AD22" s="50">
        <v>8</v>
      </c>
      <c r="AE22" s="50">
        <v>8</v>
      </c>
      <c r="AF22" s="50">
        <v>8</v>
      </c>
      <c r="AG22" s="50">
        <v>8</v>
      </c>
      <c r="AH22" s="50"/>
      <c r="AI22" s="48">
        <f>SUM(D22:AH22)</f>
        <v>160</v>
      </c>
      <c r="AJ22" s="48">
        <f t="shared" ref="AJ22:AJ23" si="4">+AI22</f>
        <v>160</v>
      </c>
      <c r="AK22" s="47">
        <f t="shared" ref="AK22:AK23" si="5">+AJ22/AI22</f>
        <v>1</v>
      </c>
    </row>
    <row r="23" spans="1:37" ht="17.25" customHeight="1">
      <c r="A23" s="222"/>
      <c r="B23" s="63" t="s">
        <v>289</v>
      </c>
      <c r="C23" s="322" t="s">
        <v>290</v>
      </c>
      <c r="D23" s="50">
        <v>8</v>
      </c>
      <c r="E23" s="50">
        <v>8</v>
      </c>
      <c r="F23" s="50"/>
      <c r="G23" s="50"/>
      <c r="H23" s="50">
        <v>8</v>
      </c>
      <c r="I23" s="50">
        <v>8</v>
      </c>
      <c r="J23" s="50">
        <v>8</v>
      </c>
      <c r="K23" s="50">
        <v>8</v>
      </c>
      <c r="L23" s="50"/>
      <c r="M23" s="50"/>
      <c r="N23" s="50"/>
      <c r="O23" s="50">
        <v>8</v>
      </c>
      <c r="P23" s="50">
        <v>8</v>
      </c>
      <c r="Q23" s="50">
        <v>8</v>
      </c>
      <c r="R23" s="50">
        <v>8</v>
      </c>
      <c r="S23" s="50">
        <v>8</v>
      </c>
      <c r="T23" s="50"/>
      <c r="U23" s="50"/>
      <c r="V23" s="50">
        <v>8</v>
      </c>
      <c r="W23" s="50">
        <v>8</v>
      </c>
      <c r="X23" s="50">
        <v>8</v>
      </c>
      <c r="Y23" s="50">
        <v>8</v>
      </c>
      <c r="Z23" s="50">
        <v>8</v>
      </c>
      <c r="AA23" s="50"/>
      <c r="AB23" s="50"/>
      <c r="AC23" s="50"/>
      <c r="AD23" s="50">
        <v>8</v>
      </c>
      <c r="AE23" s="50">
        <v>8</v>
      </c>
      <c r="AF23" s="50">
        <v>8</v>
      </c>
      <c r="AG23" s="50">
        <v>8</v>
      </c>
      <c r="AH23" s="50"/>
      <c r="AI23" s="48">
        <f>SUM(D23:AH23)</f>
        <v>160</v>
      </c>
      <c r="AJ23" s="48">
        <f t="shared" si="4"/>
        <v>160</v>
      </c>
      <c r="AK23" s="47">
        <f t="shared" si="5"/>
        <v>1</v>
      </c>
    </row>
    <row r="24" spans="1:37" ht="18.75" customHeight="1">
      <c r="A24" s="48" t="s">
        <v>80</v>
      </c>
      <c r="B24" s="63"/>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7"/>
    </row>
    <row r="25" spans="1:37" ht="22.5" customHeight="1">
      <c r="A25" s="245"/>
      <c r="B25" s="66" t="s">
        <v>291</v>
      </c>
      <c r="C25" s="48" t="s">
        <v>292</v>
      </c>
      <c r="D25" s="50">
        <v>8</v>
      </c>
      <c r="E25" s="50">
        <v>8</v>
      </c>
      <c r="F25" s="50"/>
      <c r="G25" s="50"/>
      <c r="H25" s="50">
        <v>8</v>
      </c>
      <c r="I25" s="50">
        <v>8</v>
      </c>
      <c r="J25" s="50">
        <v>8</v>
      </c>
      <c r="K25" s="50">
        <v>8</v>
      </c>
      <c r="L25" s="50"/>
      <c r="M25" s="50"/>
      <c r="N25" s="50"/>
      <c r="O25" s="50">
        <v>8</v>
      </c>
      <c r="P25" s="50">
        <v>8</v>
      </c>
      <c r="Q25" s="50">
        <v>8</v>
      </c>
      <c r="R25" s="50">
        <v>8</v>
      </c>
      <c r="S25" s="50">
        <v>8</v>
      </c>
      <c r="T25" s="50"/>
      <c r="U25" s="50"/>
      <c r="V25" s="50">
        <v>8</v>
      </c>
      <c r="W25" s="50">
        <v>8</v>
      </c>
      <c r="X25" s="50">
        <v>8</v>
      </c>
      <c r="Y25" s="50">
        <v>8</v>
      </c>
      <c r="Z25" s="50">
        <v>8</v>
      </c>
      <c r="AA25" s="50"/>
      <c r="AB25" s="50"/>
      <c r="AC25" s="50"/>
      <c r="AD25" s="50">
        <v>8</v>
      </c>
      <c r="AE25" s="50">
        <v>8</v>
      </c>
      <c r="AF25" s="50">
        <v>8</v>
      </c>
      <c r="AG25" s="50">
        <v>8</v>
      </c>
      <c r="AH25" s="50"/>
      <c r="AI25" s="48">
        <f>SUM(D25:AH25)</f>
        <v>160</v>
      </c>
      <c r="AJ25" s="48">
        <f t="shared" ref="AJ25" si="6">+AI25</f>
        <v>160</v>
      </c>
      <c r="AK25" s="47">
        <f t="shared" ref="AK25" si="7">+AJ25/AI25</f>
        <v>1</v>
      </c>
    </row>
    <row r="26" spans="1:37" s="184" customFormat="1" ht="15" customHeight="1">
      <c r="A26" s="56" t="s">
        <v>277</v>
      </c>
      <c r="B26" s="246"/>
      <c r="C26" s="65"/>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8"/>
      <c r="AJ26" s="58"/>
      <c r="AK26" s="47"/>
    </row>
    <row r="27" spans="1:37" s="184" customFormat="1" ht="15" customHeight="1">
      <c r="A27" s="48" t="s">
        <v>79</v>
      </c>
      <c r="B27" s="55"/>
      <c r="C27" s="59"/>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1"/>
      <c r="AJ27" s="61"/>
      <c r="AK27" s="47"/>
    </row>
    <row r="28" spans="1:37" ht="21" customHeight="1">
      <c r="A28" s="222"/>
      <c r="B28" s="63" t="s">
        <v>287</v>
      </c>
      <c r="C28" s="322" t="s">
        <v>288</v>
      </c>
      <c r="D28" s="50"/>
      <c r="E28" s="50">
        <v>8</v>
      </c>
      <c r="F28" s="50">
        <v>8</v>
      </c>
      <c r="G28" s="50">
        <v>8</v>
      </c>
      <c r="H28" s="50">
        <v>8</v>
      </c>
      <c r="I28" s="50">
        <v>8</v>
      </c>
      <c r="J28" s="50"/>
      <c r="K28" s="50"/>
      <c r="L28" s="50">
        <v>8</v>
      </c>
      <c r="M28" s="50">
        <v>8</v>
      </c>
      <c r="N28" s="50">
        <v>8</v>
      </c>
      <c r="O28" s="50">
        <v>8</v>
      </c>
      <c r="P28" s="50">
        <v>8</v>
      </c>
      <c r="Q28" s="50"/>
      <c r="R28" s="50"/>
      <c r="S28" s="50">
        <v>8</v>
      </c>
      <c r="T28" s="50">
        <v>8</v>
      </c>
      <c r="U28" s="50">
        <v>8</v>
      </c>
      <c r="V28" s="50">
        <v>8</v>
      </c>
      <c r="W28" s="50">
        <v>8</v>
      </c>
      <c r="X28" s="50"/>
      <c r="Y28" s="50"/>
      <c r="Z28" s="50">
        <v>8</v>
      </c>
      <c r="AA28" s="50">
        <v>8</v>
      </c>
      <c r="AB28" s="50">
        <v>8</v>
      </c>
      <c r="AC28" s="50">
        <v>8</v>
      </c>
      <c r="AD28" s="50">
        <v>8</v>
      </c>
      <c r="AE28" s="50"/>
      <c r="AF28" s="50"/>
      <c r="AG28" s="50">
        <v>8</v>
      </c>
      <c r="AH28" s="50"/>
      <c r="AI28" s="48">
        <f>SUM(D28:AH28)</f>
        <v>168</v>
      </c>
      <c r="AJ28" s="48">
        <f t="shared" ref="AJ28:AJ29" si="8">+AI28</f>
        <v>168</v>
      </c>
      <c r="AK28" s="47">
        <f t="shared" ref="AK28:AK29" si="9">+AJ28/AI28</f>
        <v>1</v>
      </c>
    </row>
    <row r="29" spans="1:37" ht="18.75" customHeight="1">
      <c r="A29" s="222"/>
      <c r="B29" s="63" t="s">
        <v>289</v>
      </c>
      <c r="C29" s="322" t="s">
        <v>290</v>
      </c>
      <c r="D29" s="50"/>
      <c r="E29" s="50">
        <v>8</v>
      </c>
      <c r="F29" s="50">
        <v>8</v>
      </c>
      <c r="G29" s="50">
        <v>8</v>
      </c>
      <c r="H29" s="50">
        <v>8</v>
      </c>
      <c r="I29" s="50">
        <v>8</v>
      </c>
      <c r="J29" s="50"/>
      <c r="K29" s="50"/>
      <c r="L29" s="50">
        <v>8</v>
      </c>
      <c r="M29" s="50">
        <v>8</v>
      </c>
      <c r="N29" s="50">
        <v>8</v>
      </c>
      <c r="O29" s="50">
        <v>8</v>
      </c>
      <c r="P29" s="50">
        <v>8</v>
      </c>
      <c r="Q29" s="50"/>
      <c r="R29" s="50"/>
      <c r="S29" s="50">
        <v>8</v>
      </c>
      <c r="T29" s="50">
        <v>8</v>
      </c>
      <c r="U29" s="50">
        <v>8</v>
      </c>
      <c r="V29" s="50">
        <v>8</v>
      </c>
      <c r="W29" s="50">
        <v>8</v>
      </c>
      <c r="X29" s="50"/>
      <c r="Y29" s="50"/>
      <c r="Z29" s="50">
        <v>8</v>
      </c>
      <c r="AA29" s="50">
        <v>8</v>
      </c>
      <c r="AB29" s="50">
        <v>8</v>
      </c>
      <c r="AC29" s="50">
        <v>8</v>
      </c>
      <c r="AD29" s="50">
        <v>8</v>
      </c>
      <c r="AE29" s="50"/>
      <c r="AF29" s="50"/>
      <c r="AG29" s="50">
        <v>8</v>
      </c>
      <c r="AH29" s="50"/>
      <c r="AI29" s="48">
        <f>SUM(D29:AH29)</f>
        <v>168</v>
      </c>
      <c r="AJ29" s="48">
        <f t="shared" si="8"/>
        <v>168</v>
      </c>
      <c r="AK29" s="47">
        <f t="shared" si="9"/>
        <v>1</v>
      </c>
    </row>
    <row r="30" spans="1:37" ht="18.75" customHeight="1">
      <c r="A30" s="48" t="s">
        <v>80</v>
      </c>
      <c r="B30" s="63"/>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7"/>
    </row>
    <row r="31" spans="1:37" ht="18.75" customHeight="1">
      <c r="A31" s="222"/>
      <c r="B31" s="66" t="s">
        <v>291</v>
      </c>
      <c r="C31" s="48" t="s">
        <v>292</v>
      </c>
      <c r="D31" s="50"/>
      <c r="E31" s="50">
        <v>8</v>
      </c>
      <c r="F31" s="50">
        <v>8</v>
      </c>
      <c r="G31" s="50">
        <v>8</v>
      </c>
      <c r="H31" s="50">
        <v>8</v>
      </c>
      <c r="I31" s="50">
        <v>8</v>
      </c>
      <c r="J31" s="50"/>
      <c r="K31" s="50"/>
      <c r="L31" s="50">
        <v>8</v>
      </c>
      <c r="M31" s="50">
        <v>8</v>
      </c>
      <c r="N31" s="50">
        <v>8</v>
      </c>
      <c r="O31" s="50">
        <v>8</v>
      </c>
      <c r="P31" s="50">
        <v>8</v>
      </c>
      <c r="Q31" s="50"/>
      <c r="R31" s="50"/>
      <c r="S31" s="50">
        <v>8</v>
      </c>
      <c r="T31" s="50">
        <v>8</v>
      </c>
      <c r="U31" s="50">
        <v>8</v>
      </c>
      <c r="V31" s="50">
        <v>8</v>
      </c>
      <c r="W31" s="50">
        <v>8</v>
      </c>
      <c r="X31" s="50"/>
      <c r="Y31" s="50"/>
      <c r="Z31" s="50">
        <v>8</v>
      </c>
      <c r="AA31" s="50">
        <v>8</v>
      </c>
      <c r="AB31" s="50">
        <v>8</v>
      </c>
      <c r="AC31" s="50">
        <v>8</v>
      </c>
      <c r="AD31" s="50">
        <v>8</v>
      </c>
      <c r="AE31" s="50"/>
      <c r="AF31" s="50"/>
      <c r="AG31" s="50">
        <v>8</v>
      </c>
      <c r="AH31" s="50"/>
      <c r="AI31" s="48">
        <f>SUM(D31:AH31)</f>
        <v>168</v>
      </c>
      <c r="AJ31" s="48">
        <f t="shared" ref="AJ31" si="10">+AI31</f>
        <v>168</v>
      </c>
      <c r="AK31" s="47">
        <f t="shared" ref="AK31" si="11">+AJ31/AI31</f>
        <v>1</v>
      </c>
    </row>
    <row r="32" spans="1:37" s="184" customFormat="1" ht="15" customHeight="1">
      <c r="A32" s="56" t="s">
        <v>278</v>
      </c>
      <c r="B32" s="246"/>
      <c r="C32" s="65"/>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8"/>
      <c r="AJ32" s="58"/>
      <c r="AK32" s="47"/>
    </row>
    <row r="33" spans="1:37" s="184" customFormat="1" ht="15" customHeight="1">
      <c r="A33" s="48" t="s">
        <v>79</v>
      </c>
      <c r="B33" s="55"/>
      <c r="C33" s="59"/>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1"/>
      <c r="AJ33" s="61"/>
      <c r="AK33" s="47"/>
    </row>
    <row r="34" spans="1:37" ht="21" customHeight="1">
      <c r="A34" s="222"/>
      <c r="B34" s="63" t="s">
        <v>287</v>
      </c>
      <c r="C34" s="322" t="s">
        <v>288</v>
      </c>
      <c r="D34" s="50">
        <v>8</v>
      </c>
      <c r="E34" s="50">
        <v>8</v>
      </c>
      <c r="F34" s="50">
        <v>8</v>
      </c>
      <c r="G34" s="50">
        <v>8</v>
      </c>
      <c r="H34" s="50"/>
      <c r="I34" s="50"/>
      <c r="J34" s="50">
        <v>8</v>
      </c>
      <c r="K34" s="50">
        <v>8</v>
      </c>
      <c r="L34" s="50">
        <v>8</v>
      </c>
      <c r="M34" s="50">
        <v>8</v>
      </c>
      <c r="N34" s="50">
        <v>8</v>
      </c>
      <c r="O34" s="50"/>
      <c r="P34" s="50"/>
      <c r="Q34" s="50">
        <v>8</v>
      </c>
      <c r="R34" s="50">
        <v>8</v>
      </c>
      <c r="S34" s="50">
        <v>8</v>
      </c>
      <c r="T34" s="50">
        <v>8</v>
      </c>
      <c r="U34" s="50">
        <v>8</v>
      </c>
      <c r="V34" s="50"/>
      <c r="W34" s="50"/>
      <c r="X34" s="50">
        <v>8</v>
      </c>
      <c r="Y34" s="50">
        <v>8</v>
      </c>
      <c r="Z34" s="50">
        <v>8</v>
      </c>
      <c r="AA34" s="50">
        <v>8</v>
      </c>
      <c r="AB34" s="50"/>
      <c r="AC34" s="50"/>
      <c r="AD34" s="50"/>
      <c r="AE34" s="50">
        <v>8</v>
      </c>
      <c r="AF34" s="50">
        <v>8</v>
      </c>
      <c r="AG34" s="50">
        <v>8</v>
      </c>
      <c r="AH34" s="50">
        <v>8</v>
      </c>
      <c r="AI34" s="48">
        <f>SUM(D34:AH34)</f>
        <v>176</v>
      </c>
      <c r="AJ34" s="48">
        <f t="shared" ref="AJ34:AJ35" si="12">+AI34</f>
        <v>176</v>
      </c>
      <c r="AK34" s="47">
        <f t="shared" ref="AK34:AK35" si="13">+AJ34/AI34</f>
        <v>1</v>
      </c>
    </row>
    <row r="35" spans="1:37" ht="18.75" customHeight="1">
      <c r="A35" s="222"/>
      <c r="B35" s="63" t="s">
        <v>289</v>
      </c>
      <c r="C35" s="322" t="s">
        <v>290</v>
      </c>
      <c r="D35" s="50">
        <v>8</v>
      </c>
      <c r="E35" s="50">
        <v>8</v>
      </c>
      <c r="F35" s="50">
        <v>8</v>
      </c>
      <c r="G35" s="50">
        <v>8</v>
      </c>
      <c r="H35" s="50"/>
      <c r="I35" s="50"/>
      <c r="J35" s="50">
        <v>8</v>
      </c>
      <c r="K35" s="50">
        <v>8</v>
      </c>
      <c r="L35" s="50">
        <v>8</v>
      </c>
      <c r="M35" s="50">
        <v>8</v>
      </c>
      <c r="N35" s="50">
        <v>8</v>
      </c>
      <c r="O35" s="50"/>
      <c r="P35" s="50"/>
      <c r="Q35" s="50">
        <v>8</v>
      </c>
      <c r="R35" s="50">
        <v>8</v>
      </c>
      <c r="S35" s="50">
        <v>8</v>
      </c>
      <c r="T35" s="50">
        <v>8</v>
      </c>
      <c r="U35" s="50">
        <v>8</v>
      </c>
      <c r="V35" s="50"/>
      <c r="W35" s="50"/>
      <c r="X35" s="50">
        <v>8</v>
      </c>
      <c r="Y35" s="50">
        <v>8</v>
      </c>
      <c r="Z35" s="50">
        <v>8</v>
      </c>
      <c r="AA35" s="50">
        <v>8</v>
      </c>
      <c r="AB35" s="50"/>
      <c r="AC35" s="50"/>
      <c r="AD35" s="50"/>
      <c r="AE35" s="50">
        <v>8</v>
      </c>
      <c r="AF35" s="50">
        <v>8</v>
      </c>
      <c r="AG35" s="50">
        <v>8</v>
      </c>
      <c r="AH35" s="50">
        <v>8</v>
      </c>
      <c r="AI35" s="48">
        <f>SUM(D35:AH35)</f>
        <v>176</v>
      </c>
      <c r="AJ35" s="48">
        <f t="shared" si="12"/>
        <v>176</v>
      </c>
      <c r="AK35" s="47">
        <f t="shared" si="13"/>
        <v>1</v>
      </c>
    </row>
    <row r="36" spans="1:37" ht="18.75" customHeight="1">
      <c r="A36" s="48" t="s">
        <v>80</v>
      </c>
      <c r="B36" s="63"/>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7"/>
    </row>
    <row r="37" spans="1:37" ht="18.75" customHeight="1">
      <c r="A37" s="222"/>
      <c r="B37" s="66" t="s">
        <v>291</v>
      </c>
      <c r="C37" s="48" t="s">
        <v>292</v>
      </c>
      <c r="D37" s="50">
        <v>8</v>
      </c>
      <c r="E37" s="50">
        <v>8</v>
      </c>
      <c r="F37" s="50">
        <v>8</v>
      </c>
      <c r="G37" s="50">
        <v>8</v>
      </c>
      <c r="H37" s="50"/>
      <c r="I37" s="50"/>
      <c r="J37" s="50">
        <v>8</v>
      </c>
      <c r="K37" s="50">
        <v>8</v>
      </c>
      <c r="L37" s="50">
        <v>8</v>
      </c>
      <c r="M37" s="50">
        <v>8</v>
      </c>
      <c r="N37" s="50">
        <v>8</v>
      </c>
      <c r="O37" s="50"/>
      <c r="P37" s="50"/>
      <c r="Q37" s="50">
        <v>8</v>
      </c>
      <c r="R37" s="50">
        <v>8</v>
      </c>
      <c r="S37" s="50">
        <v>8</v>
      </c>
      <c r="T37" s="50">
        <v>8</v>
      </c>
      <c r="U37" s="50">
        <v>8</v>
      </c>
      <c r="V37" s="50"/>
      <c r="W37" s="50"/>
      <c r="X37" s="50">
        <v>8</v>
      </c>
      <c r="Y37" s="50">
        <v>8</v>
      </c>
      <c r="Z37" s="50">
        <v>8</v>
      </c>
      <c r="AA37" s="50">
        <v>8</v>
      </c>
      <c r="AB37" s="50"/>
      <c r="AC37" s="50"/>
      <c r="AD37" s="50"/>
      <c r="AE37" s="50">
        <v>8</v>
      </c>
      <c r="AF37" s="50">
        <v>8</v>
      </c>
      <c r="AG37" s="50">
        <v>8</v>
      </c>
      <c r="AH37" s="50">
        <v>8</v>
      </c>
      <c r="AI37" s="48">
        <f>SUM(D37:AH37)</f>
        <v>176</v>
      </c>
      <c r="AJ37" s="48">
        <f>+AI37</f>
        <v>176</v>
      </c>
      <c r="AK37" s="47">
        <f>+AJ37/AI37</f>
        <v>1</v>
      </c>
    </row>
    <row r="38" spans="1:37" s="184" customFormat="1" ht="15" customHeight="1">
      <c r="A38" s="64" t="s">
        <v>258</v>
      </c>
      <c r="B38" s="246"/>
      <c r="C38" s="65"/>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8"/>
      <c r="AJ38" s="58"/>
      <c r="AK38" s="47"/>
    </row>
    <row r="39" spans="1:37" s="184" customFormat="1" ht="15" customHeight="1">
      <c r="A39" s="48" t="s">
        <v>79</v>
      </c>
      <c r="B39" s="55"/>
      <c r="C39" s="59"/>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1"/>
      <c r="AJ39" s="61"/>
      <c r="AK39" s="47"/>
    </row>
    <row r="40" spans="1:37" ht="21" customHeight="1">
      <c r="A40" s="222"/>
      <c r="B40" s="63" t="s">
        <v>287</v>
      </c>
      <c r="C40" s="322" t="s">
        <v>288</v>
      </c>
      <c r="D40" s="50"/>
      <c r="E40" s="50"/>
      <c r="F40" s="50"/>
      <c r="G40" s="50">
        <v>8</v>
      </c>
      <c r="H40" s="50">
        <v>8</v>
      </c>
      <c r="I40" s="50">
        <v>8</v>
      </c>
      <c r="J40" s="50">
        <v>8</v>
      </c>
      <c r="K40" s="50">
        <v>8</v>
      </c>
      <c r="L40" s="50"/>
      <c r="M40" s="50"/>
      <c r="N40" s="50">
        <v>8</v>
      </c>
      <c r="O40" s="50">
        <v>8</v>
      </c>
      <c r="P40" s="50">
        <v>8</v>
      </c>
      <c r="Q40" s="50">
        <v>8</v>
      </c>
      <c r="R40" s="50">
        <v>8</v>
      </c>
      <c r="S40" s="50"/>
      <c r="T40" s="50"/>
      <c r="U40" s="50">
        <v>8</v>
      </c>
      <c r="V40" s="50">
        <v>8</v>
      </c>
      <c r="W40" s="50">
        <v>8</v>
      </c>
      <c r="X40" s="50">
        <v>8</v>
      </c>
      <c r="Y40" s="50">
        <v>8</v>
      </c>
      <c r="Z40" s="50"/>
      <c r="AA40" s="50"/>
      <c r="AB40" s="50">
        <v>8</v>
      </c>
      <c r="AC40" s="50">
        <v>8</v>
      </c>
      <c r="AD40" s="50">
        <v>8</v>
      </c>
      <c r="AE40" s="50">
        <v>8</v>
      </c>
      <c r="AF40" s="50">
        <v>8</v>
      </c>
      <c r="AG40" s="50"/>
      <c r="AH40" s="50"/>
      <c r="AI40" s="48">
        <f>SUM(D40:AH40)</f>
        <v>160</v>
      </c>
      <c r="AJ40" s="48">
        <f t="shared" ref="AJ40:AJ41" si="14">+AI40</f>
        <v>160</v>
      </c>
      <c r="AK40" s="47">
        <f t="shared" ref="AK40:AK41" si="15">+AJ40/AI40</f>
        <v>1</v>
      </c>
    </row>
    <row r="41" spans="1:37" ht="18.75" customHeight="1">
      <c r="A41" s="222"/>
      <c r="B41" s="63" t="s">
        <v>289</v>
      </c>
      <c r="C41" s="322" t="s">
        <v>290</v>
      </c>
      <c r="D41" s="50"/>
      <c r="E41" s="50"/>
      <c r="F41" s="50"/>
      <c r="G41" s="50">
        <v>8</v>
      </c>
      <c r="H41" s="50">
        <v>8</v>
      </c>
      <c r="I41" s="50">
        <v>8</v>
      </c>
      <c r="J41" s="50">
        <v>8</v>
      </c>
      <c r="K41" s="50">
        <v>8</v>
      </c>
      <c r="L41" s="50"/>
      <c r="M41" s="50"/>
      <c r="N41" s="50">
        <v>8</v>
      </c>
      <c r="O41" s="50">
        <v>8</v>
      </c>
      <c r="P41" s="50">
        <v>8</v>
      </c>
      <c r="Q41" s="50">
        <v>8</v>
      </c>
      <c r="R41" s="50">
        <v>8</v>
      </c>
      <c r="S41" s="50"/>
      <c r="T41" s="50"/>
      <c r="U41" s="50">
        <v>8</v>
      </c>
      <c r="V41" s="50">
        <v>8</v>
      </c>
      <c r="W41" s="50">
        <v>8</v>
      </c>
      <c r="X41" s="50">
        <v>8</v>
      </c>
      <c r="Y41" s="50">
        <v>8</v>
      </c>
      <c r="Z41" s="50"/>
      <c r="AA41" s="50"/>
      <c r="AB41" s="50">
        <v>8</v>
      </c>
      <c r="AC41" s="50">
        <v>8</v>
      </c>
      <c r="AD41" s="50">
        <v>8</v>
      </c>
      <c r="AE41" s="50">
        <v>8</v>
      </c>
      <c r="AF41" s="50">
        <v>8</v>
      </c>
      <c r="AG41" s="50"/>
      <c r="AH41" s="50"/>
      <c r="AI41" s="48">
        <f>SUM(D41:AH41)</f>
        <v>160</v>
      </c>
      <c r="AJ41" s="48">
        <f t="shared" si="14"/>
        <v>160</v>
      </c>
      <c r="AK41" s="47">
        <f t="shared" si="15"/>
        <v>1</v>
      </c>
    </row>
    <row r="42" spans="1:37" ht="18.75" customHeight="1">
      <c r="A42" s="48" t="s">
        <v>80</v>
      </c>
      <c r="B42" s="63"/>
      <c r="C42" s="48"/>
      <c r="D42" s="48"/>
      <c r="E42" s="48"/>
      <c r="F42" s="48"/>
      <c r="G42" s="48"/>
      <c r="H42" s="48"/>
      <c r="I42" s="48"/>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7"/>
    </row>
    <row r="43" spans="1:37" ht="18.75" customHeight="1">
      <c r="A43" s="222"/>
      <c r="B43" s="66" t="s">
        <v>291</v>
      </c>
      <c r="C43" s="48" t="s">
        <v>292</v>
      </c>
      <c r="D43" s="50"/>
      <c r="E43" s="50"/>
      <c r="F43" s="50"/>
      <c r="G43" s="50">
        <v>8</v>
      </c>
      <c r="H43" s="50">
        <v>8</v>
      </c>
      <c r="I43" s="50">
        <v>8</v>
      </c>
      <c r="J43" s="50">
        <v>8</v>
      </c>
      <c r="K43" s="50">
        <v>8</v>
      </c>
      <c r="L43" s="50"/>
      <c r="M43" s="50"/>
      <c r="N43" s="50">
        <v>8</v>
      </c>
      <c r="O43" s="50">
        <v>8</v>
      </c>
      <c r="P43" s="50">
        <v>8</v>
      </c>
      <c r="Q43" s="50">
        <v>8</v>
      </c>
      <c r="R43" s="50">
        <v>8</v>
      </c>
      <c r="S43" s="50"/>
      <c r="T43" s="50"/>
      <c r="U43" s="50">
        <v>8</v>
      </c>
      <c r="V43" s="50">
        <v>8</v>
      </c>
      <c r="W43" s="50">
        <v>8</v>
      </c>
      <c r="X43" s="50">
        <v>8</v>
      </c>
      <c r="Y43" s="50">
        <v>8</v>
      </c>
      <c r="Z43" s="50"/>
      <c r="AA43" s="50"/>
      <c r="AB43" s="50">
        <v>8</v>
      </c>
      <c r="AC43" s="50">
        <v>8</v>
      </c>
      <c r="AD43" s="50">
        <v>8</v>
      </c>
      <c r="AE43" s="50">
        <v>8</v>
      </c>
      <c r="AF43" s="50">
        <v>8</v>
      </c>
      <c r="AG43" s="50"/>
      <c r="AH43" s="50"/>
      <c r="AI43" s="48">
        <f>SUM(D43:AH43)</f>
        <v>160</v>
      </c>
      <c r="AJ43" s="48">
        <f>+AI43</f>
        <v>160</v>
      </c>
      <c r="AK43" s="47">
        <f>+AJ43/AI43</f>
        <v>1</v>
      </c>
    </row>
    <row r="44" spans="1:37" s="184" customFormat="1" ht="15" customHeight="1">
      <c r="A44" s="64" t="s">
        <v>279</v>
      </c>
      <c r="B44" s="246"/>
      <c r="C44" s="65"/>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8"/>
      <c r="AJ44" s="58"/>
      <c r="AK44" s="47"/>
    </row>
    <row r="45" spans="1:37" s="184" customFormat="1" ht="15" customHeight="1">
      <c r="A45" s="48" t="s">
        <v>79</v>
      </c>
      <c r="B45" s="55"/>
      <c r="C45" s="59"/>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1"/>
      <c r="AJ45" s="61"/>
      <c r="AK45" s="47"/>
    </row>
    <row r="46" spans="1:37" ht="21" customHeight="1">
      <c r="A46" s="222"/>
      <c r="B46" s="63" t="s">
        <v>287</v>
      </c>
      <c r="C46" s="322" t="s">
        <v>288</v>
      </c>
      <c r="D46" s="50">
        <v>8</v>
      </c>
      <c r="E46" s="50">
        <v>8</v>
      </c>
      <c r="F46" s="50">
        <v>8</v>
      </c>
      <c r="G46" s="50"/>
      <c r="H46" s="50"/>
      <c r="I46" s="50"/>
      <c r="J46" s="50"/>
      <c r="K46" s="50"/>
      <c r="L46" s="50"/>
      <c r="M46" s="50"/>
      <c r="N46" s="50">
        <v>8</v>
      </c>
      <c r="O46" s="50">
        <v>8</v>
      </c>
      <c r="P46" s="50"/>
      <c r="Q46" s="50"/>
      <c r="R46" s="50">
        <v>8</v>
      </c>
      <c r="S46" s="50">
        <v>8</v>
      </c>
      <c r="T46" s="50">
        <v>8</v>
      </c>
      <c r="U46" s="50">
        <v>8</v>
      </c>
      <c r="V46" s="50">
        <v>8</v>
      </c>
      <c r="W46" s="50"/>
      <c r="X46" s="50"/>
      <c r="Y46" s="50">
        <v>8</v>
      </c>
      <c r="Z46" s="50">
        <v>8</v>
      </c>
      <c r="AA46" s="50">
        <v>8</v>
      </c>
      <c r="AB46" s="50">
        <v>8</v>
      </c>
      <c r="AC46" s="50">
        <v>8</v>
      </c>
      <c r="AD46" s="50"/>
      <c r="AE46" s="50"/>
      <c r="AF46" s="50"/>
      <c r="AG46" s="50"/>
      <c r="AH46" s="50"/>
      <c r="AI46" s="48">
        <f>SUM(D46:AH46)</f>
        <v>120</v>
      </c>
      <c r="AJ46" s="48">
        <f t="shared" ref="AJ46:AJ47" si="16">+AI46</f>
        <v>120</v>
      </c>
      <c r="AK46" s="47">
        <f t="shared" ref="AK46:AK47" si="17">+AJ46/AI46</f>
        <v>1</v>
      </c>
    </row>
    <row r="47" spans="1:37" ht="18.75" customHeight="1">
      <c r="A47" s="222"/>
      <c r="B47" s="63" t="s">
        <v>289</v>
      </c>
      <c r="C47" s="322" t="s">
        <v>290</v>
      </c>
      <c r="D47" s="50">
        <v>8</v>
      </c>
      <c r="E47" s="50">
        <v>8</v>
      </c>
      <c r="F47" s="50">
        <v>8</v>
      </c>
      <c r="G47" s="50"/>
      <c r="H47" s="50"/>
      <c r="I47" s="50"/>
      <c r="J47" s="50"/>
      <c r="K47" s="50"/>
      <c r="L47" s="50"/>
      <c r="M47" s="50"/>
      <c r="N47" s="50">
        <v>8</v>
      </c>
      <c r="O47" s="50">
        <v>8</v>
      </c>
      <c r="P47" s="50"/>
      <c r="Q47" s="50"/>
      <c r="R47" s="50">
        <v>8</v>
      </c>
      <c r="S47" s="50">
        <v>8</v>
      </c>
      <c r="T47" s="50">
        <v>8</v>
      </c>
      <c r="U47" s="50">
        <v>8</v>
      </c>
      <c r="V47" s="50">
        <v>8</v>
      </c>
      <c r="W47" s="50"/>
      <c r="X47" s="50"/>
      <c r="Y47" s="50">
        <v>8</v>
      </c>
      <c r="Z47" s="50">
        <v>8</v>
      </c>
      <c r="AA47" s="50">
        <v>8</v>
      </c>
      <c r="AB47" s="50">
        <v>8</v>
      </c>
      <c r="AC47" s="50">
        <v>8</v>
      </c>
      <c r="AD47" s="50"/>
      <c r="AE47" s="50"/>
      <c r="AF47" s="50"/>
      <c r="AG47" s="50"/>
      <c r="AH47" s="50"/>
      <c r="AI47" s="48">
        <f>SUM(D47:AH47)</f>
        <v>120</v>
      </c>
      <c r="AJ47" s="48">
        <f t="shared" si="16"/>
        <v>120</v>
      </c>
      <c r="AK47" s="47">
        <f t="shared" si="17"/>
        <v>1</v>
      </c>
    </row>
    <row r="48" spans="1:37" ht="18.75" customHeight="1">
      <c r="A48" s="48" t="s">
        <v>80</v>
      </c>
      <c r="B48" s="63"/>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7"/>
    </row>
    <row r="49" spans="1:37" ht="18.75" customHeight="1">
      <c r="A49" s="222"/>
      <c r="B49" s="66" t="s">
        <v>291</v>
      </c>
      <c r="C49" s="48" t="s">
        <v>292</v>
      </c>
      <c r="D49" s="50">
        <v>8</v>
      </c>
      <c r="E49" s="50">
        <v>8</v>
      </c>
      <c r="F49" s="50">
        <v>8</v>
      </c>
      <c r="G49" s="50"/>
      <c r="H49" s="50"/>
      <c r="I49" s="50"/>
      <c r="J49" s="50"/>
      <c r="K49" s="50"/>
      <c r="L49" s="50"/>
      <c r="M49" s="50"/>
      <c r="N49" s="50">
        <v>8</v>
      </c>
      <c r="O49" s="50">
        <v>8</v>
      </c>
      <c r="P49" s="50"/>
      <c r="Q49" s="50"/>
      <c r="R49" s="50">
        <v>8</v>
      </c>
      <c r="S49" s="50">
        <v>8</v>
      </c>
      <c r="T49" s="50">
        <v>8</v>
      </c>
      <c r="U49" s="50">
        <v>8</v>
      </c>
      <c r="V49" s="50">
        <v>8</v>
      </c>
      <c r="W49" s="50"/>
      <c r="X49" s="50"/>
      <c r="Y49" s="50">
        <v>8</v>
      </c>
      <c r="Z49" s="50">
        <v>8</v>
      </c>
      <c r="AA49" s="50">
        <v>8</v>
      </c>
      <c r="AB49" s="50">
        <v>8</v>
      </c>
      <c r="AC49" s="50">
        <v>8</v>
      </c>
      <c r="AD49" s="50"/>
      <c r="AE49" s="50"/>
      <c r="AF49" s="50"/>
      <c r="AG49" s="50"/>
      <c r="AH49" s="50"/>
      <c r="AI49" s="48">
        <f>SUM(D49:AH49)</f>
        <v>120</v>
      </c>
      <c r="AJ49" s="48">
        <f>+AI49</f>
        <v>120</v>
      </c>
      <c r="AK49" s="47">
        <f>+AJ49/AI49</f>
        <v>1</v>
      </c>
    </row>
    <row r="50" spans="1:37" s="184" customFormat="1" ht="15" customHeight="1">
      <c r="A50" s="64" t="s">
        <v>280</v>
      </c>
      <c r="B50" s="246"/>
      <c r="C50" s="65"/>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8"/>
      <c r="AJ50" s="58"/>
      <c r="AK50" s="47"/>
    </row>
    <row r="51" spans="1:37" s="184" customFormat="1" ht="15" customHeight="1">
      <c r="A51" s="48" t="s">
        <v>79</v>
      </c>
      <c r="B51" s="55"/>
      <c r="C51" s="59"/>
      <c r="D51" s="60"/>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1"/>
      <c r="AJ51" s="61"/>
      <c r="AK51" s="47"/>
    </row>
    <row r="52" spans="1:37" ht="21" customHeight="1">
      <c r="A52" s="222"/>
      <c r="B52" s="63" t="s">
        <v>287</v>
      </c>
      <c r="C52" s="322" t="s">
        <v>288</v>
      </c>
      <c r="D52" s="50"/>
      <c r="E52" s="50">
        <v>8</v>
      </c>
      <c r="F52" s="50">
        <v>8</v>
      </c>
      <c r="G52" s="50">
        <v>8</v>
      </c>
      <c r="H52" s="50">
        <v>8</v>
      </c>
      <c r="I52" s="50"/>
      <c r="J52" s="50"/>
      <c r="K52" s="50">
        <v>8</v>
      </c>
      <c r="L52" s="50">
        <v>8</v>
      </c>
      <c r="M52" s="50">
        <v>8</v>
      </c>
      <c r="N52" s="50">
        <v>8</v>
      </c>
      <c r="O52" s="50">
        <v>8</v>
      </c>
      <c r="P52" s="50"/>
      <c r="Q52" s="50"/>
      <c r="R52" s="50">
        <v>8</v>
      </c>
      <c r="S52" s="50">
        <v>8</v>
      </c>
      <c r="T52" s="50">
        <v>8</v>
      </c>
      <c r="U52" s="50">
        <v>8</v>
      </c>
      <c r="V52" s="50">
        <v>8</v>
      </c>
      <c r="W52" s="50"/>
      <c r="X52" s="50"/>
      <c r="Y52" s="50">
        <v>8</v>
      </c>
      <c r="Z52" s="50">
        <v>8</v>
      </c>
      <c r="AA52" s="50">
        <v>8</v>
      </c>
      <c r="AB52" s="50">
        <v>8</v>
      </c>
      <c r="AC52" s="50">
        <v>8</v>
      </c>
      <c r="AD52" s="50"/>
      <c r="AE52" s="50"/>
      <c r="AF52" s="50">
        <v>8</v>
      </c>
      <c r="AG52" s="50">
        <v>8</v>
      </c>
      <c r="AH52" s="50">
        <v>8</v>
      </c>
      <c r="AI52" s="48">
        <f>SUM(D52:AH52)</f>
        <v>176</v>
      </c>
      <c r="AJ52" s="48">
        <f t="shared" ref="AJ52:AJ53" si="18">+AI52</f>
        <v>176</v>
      </c>
      <c r="AK52" s="47">
        <f t="shared" ref="AK52:AK53" si="19">+AJ52/AI52</f>
        <v>1</v>
      </c>
    </row>
    <row r="53" spans="1:37" ht="18.75" customHeight="1">
      <c r="A53" s="222"/>
      <c r="B53" s="63" t="s">
        <v>289</v>
      </c>
      <c r="C53" s="322" t="s">
        <v>290</v>
      </c>
      <c r="D53" s="50"/>
      <c r="E53" s="50">
        <v>8</v>
      </c>
      <c r="F53" s="50">
        <v>8</v>
      </c>
      <c r="G53" s="50">
        <v>8</v>
      </c>
      <c r="H53" s="50">
        <v>8</v>
      </c>
      <c r="I53" s="50"/>
      <c r="J53" s="50"/>
      <c r="K53" s="50">
        <v>8</v>
      </c>
      <c r="L53" s="50">
        <v>8</v>
      </c>
      <c r="M53" s="50">
        <v>8</v>
      </c>
      <c r="N53" s="50">
        <v>8</v>
      </c>
      <c r="O53" s="50">
        <v>8</v>
      </c>
      <c r="P53" s="50"/>
      <c r="Q53" s="50"/>
      <c r="R53" s="50">
        <v>8</v>
      </c>
      <c r="S53" s="50">
        <v>8</v>
      </c>
      <c r="T53" s="50">
        <v>8</v>
      </c>
      <c r="U53" s="50">
        <v>8</v>
      </c>
      <c r="V53" s="50">
        <v>8</v>
      </c>
      <c r="W53" s="50"/>
      <c r="X53" s="50"/>
      <c r="Y53" s="50">
        <v>8</v>
      </c>
      <c r="Z53" s="50">
        <v>8</v>
      </c>
      <c r="AA53" s="50">
        <v>8</v>
      </c>
      <c r="AB53" s="50">
        <v>8</v>
      </c>
      <c r="AC53" s="50">
        <v>8</v>
      </c>
      <c r="AD53" s="50"/>
      <c r="AE53" s="50"/>
      <c r="AF53" s="50">
        <v>8</v>
      </c>
      <c r="AG53" s="50">
        <v>8</v>
      </c>
      <c r="AH53" s="50">
        <v>8</v>
      </c>
      <c r="AI53" s="48">
        <f>SUM(D53:AH53)</f>
        <v>176</v>
      </c>
      <c r="AJ53" s="48">
        <f t="shared" si="18"/>
        <v>176</v>
      </c>
      <c r="AK53" s="47">
        <f t="shared" si="19"/>
        <v>1</v>
      </c>
    </row>
    <row r="54" spans="1:37" ht="18.75" customHeight="1">
      <c r="A54" s="48" t="s">
        <v>80</v>
      </c>
      <c r="B54" s="63"/>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7"/>
    </row>
    <row r="55" spans="1:37" ht="18.75" customHeight="1">
      <c r="A55" s="222"/>
      <c r="B55" s="66" t="s">
        <v>291</v>
      </c>
      <c r="C55" s="48" t="s">
        <v>292</v>
      </c>
      <c r="D55" s="50"/>
      <c r="E55" s="50">
        <v>8</v>
      </c>
      <c r="F55" s="50">
        <v>8</v>
      </c>
      <c r="G55" s="50">
        <v>8</v>
      </c>
      <c r="H55" s="50">
        <v>8</v>
      </c>
      <c r="I55" s="50"/>
      <c r="J55" s="50"/>
      <c r="K55" s="50">
        <v>8</v>
      </c>
      <c r="L55" s="50">
        <v>8</v>
      </c>
      <c r="M55" s="50">
        <v>8</v>
      </c>
      <c r="N55" s="50">
        <v>8</v>
      </c>
      <c r="O55" s="50">
        <v>8</v>
      </c>
      <c r="P55" s="50"/>
      <c r="Q55" s="50"/>
      <c r="R55" s="50">
        <v>8</v>
      </c>
      <c r="S55" s="50">
        <v>8</v>
      </c>
      <c r="T55" s="50">
        <v>8</v>
      </c>
      <c r="U55" s="50">
        <v>8</v>
      </c>
      <c r="V55" s="50">
        <v>8</v>
      </c>
      <c r="W55" s="50"/>
      <c r="X55" s="50"/>
      <c r="Y55" s="50">
        <v>8</v>
      </c>
      <c r="Z55" s="50">
        <v>8</v>
      </c>
      <c r="AA55" s="50">
        <v>8</v>
      </c>
      <c r="AB55" s="50">
        <v>8</v>
      </c>
      <c r="AC55" s="50">
        <v>8</v>
      </c>
      <c r="AD55" s="50"/>
      <c r="AE55" s="50"/>
      <c r="AF55" s="50">
        <v>8</v>
      </c>
      <c r="AG55" s="50">
        <v>8</v>
      </c>
      <c r="AH55" s="50">
        <v>8</v>
      </c>
      <c r="AI55" s="48">
        <f>SUM(D55:AH55)</f>
        <v>176</v>
      </c>
      <c r="AJ55" s="48">
        <f>+AI55</f>
        <v>176</v>
      </c>
      <c r="AK55" s="47">
        <f>+AJ55/AI55</f>
        <v>1</v>
      </c>
    </row>
    <row r="56" spans="1:37" ht="18.75" customHeight="1">
      <c r="A56" s="424" t="s">
        <v>81</v>
      </c>
      <c r="B56" s="425"/>
      <c r="C56" s="425"/>
      <c r="D56" s="48">
        <f>SUM(D4:D55)</f>
        <v>120</v>
      </c>
      <c r="E56" s="48">
        <f t="shared" ref="E56:AI56" si="20">SUM(E4:E55)</f>
        <v>168</v>
      </c>
      <c r="F56" s="48">
        <f t="shared" si="20"/>
        <v>168</v>
      </c>
      <c r="G56" s="48">
        <f t="shared" si="20"/>
        <v>144</v>
      </c>
      <c r="H56" s="48">
        <f t="shared" si="20"/>
        <v>120</v>
      </c>
      <c r="I56" s="48">
        <f t="shared" si="20"/>
        <v>120</v>
      </c>
      <c r="J56" s="48">
        <f t="shared" si="20"/>
        <v>144</v>
      </c>
      <c r="K56" s="48">
        <f t="shared" si="20"/>
        <v>144</v>
      </c>
      <c r="L56" s="48">
        <f t="shared" si="20"/>
        <v>120</v>
      </c>
      <c r="M56" s="48">
        <f t="shared" si="20"/>
        <v>144</v>
      </c>
      <c r="N56" s="48">
        <f t="shared" si="20"/>
        <v>168</v>
      </c>
      <c r="O56" s="48">
        <f t="shared" si="20"/>
        <v>144</v>
      </c>
      <c r="P56" s="48">
        <f t="shared" si="20"/>
        <v>120</v>
      </c>
      <c r="Q56" s="48">
        <f t="shared" si="20"/>
        <v>144</v>
      </c>
      <c r="R56" s="48">
        <f t="shared" si="20"/>
        <v>168</v>
      </c>
      <c r="S56" s="48">
        <f t="shared" si="20"/>
        <v>168</v>
      </c>
      <c r="T56" s="48">
        <f t="shared" si="20"/>
        <v>168</v>
      </c>
      <c r="U56" s="48">
        <f t="shared" si="20"/>
        <v>168</v>
      </c>
      <c r="V56" s="48">
        <f t="shared" si="20"/>
        <v>144</v>
      </c>
      <c r="W56" s="48">
        <f t="shared" si="20"/>
        <v>120</v>
      </c>
      <c r="X56" s="48">
        <f t="shared" si="20"/>
        <v>144</v>
      </c>
      <c r="Y56" s="48">
        <f t="shared" si="20"/>
        <v>168</v>
      </c>
      <c r="Z56" s="48">
        <f t="shared" si="20"/>
        <v>168</v>
      </c>
      <c r="AA56" s="48">
        <f t="shared" si="20"/>
        <v>168</v>
      </c>
      <c r="AB56" s="48">
        <f t="shared" si="20"/>
        <v>120</v>
      </c>
      <c r="AC56" s="48">
        <f t="shared" si="20"/>
        <v>120</v>
      </c>
      <c r="AD56" s="48">
        <f t="shared" si="20"/>
        <v>120</v>
      </c>
      <c r="AE56" s="48">
        <f t="shared" si="20"/>
        <v>120</v>
      </c>
      <c r="AF56" s="48">
        <f t="shared" si="20"/>
        <v>144</v>
      </c>
      <c r="AG56" s="48">
        <f t="shared" si="20"/>
        <v>144</v>
      </c>
      <c r="AH56" s="48">
        <f t="shared" si="20"/>
        <v>120</v>
      </c>
      <c r="AI56" s="48">
        <f t="shared" si="20"/>
        <v>4440</v>
      </c>
      <c r="AJ56" s="48"/>
      <c r="AK56" s="47">
        <f>SUM(AK4:AK55)</f>
        <v>27</v>
      </c>
    </row>
    <row r="57" spans="1:37" s="46" customFormat="1" ht="13.8">
      <c r="B57" s="46" t="s">
        <v>146</v>
      </c>
    </row>
    <row r="58" spans="1:37" s="46" customFormat="1" ht="13.8">
      <c r="B58" s="46" t="s">
        <v>147</v>
      </c>
    </row>
    <row r="59" spans="1:37" s="46" customFormat="1" ht="13.8">
      <c r="B59" s="46" t="s">
        <v>145</v>
      </c>
    </row>
    <row r="60" spans="1:37" s="45" customFormat="1" ht="13.8">
      <c r="B60" s="45" t="s">
        <v>148</v>
      </c>
    </row>
    <row r="61" spans="1:37" s="45" customFormat="1" ht="13.8">
      <c r="B61" s="45" t="s">
        <v>149</v>
      </c>
    </row>
    <row r="62" spans="1:37" s="45" customFormat="1" ht="16.2">
      <c r="B62" s="145" t="s">
        <v>150</v>
      </c>
    </row>
    <row r="63" spans="1:37" s="45" customFormat="1" ht="13.2"/>
    <row r="64" spans="1:37" ht="16.8">
      <c r="B64" s="45"/>
      <c r="C64" s="45"/>
      <c r="D64" s="45"/>
      <c r="E64" s="45"/>
      <c r="F64" s="45"/>
      <c r="G64" s="45"/>
      <c r="H64" s="45"/>
      <c r="I64" s="45"/>
      <c r="J64" s="45"/>
      <c r="K64" s="45"/>
      <c r="L64" s="45"/>
      <c r="M64" s="45"/>
      <c r="N64" s="45"/>
      <c r="O64" s="45"/>
      <c r="Z64" s="40"/>
    </row>
    <row r="65" spans="2:15" ht="16.8">
      <c r="B65" s="42"/>
      <c r="C65" s="42"/>
      <c r="D65" s="42"/>
      <c r="E65" s="44"/>
      <c r="F65" s="42"/>
      <c r="G65" s="42"/>
      <c r="I65" s="43"/>
      <c r="J65" s="42"/>
      <c r="L65" s="42"/>
      <c r="M65" s="42"/>
      <c r="O65" s="41"/>
    </row>
    <row r="68" spans="2:15">
      <c r="D68" s="39"/>
      <c r="E68" s="39"/>
    </row>
    <row r="69" spans="2:15">
      <c r="D69" s="39"/>
      <c r="E69" s="39"/>
    </row>
    <row r="70" spans="2:15">
      <c r="D70" s="39"/>
      <c r="E70" s="39"/>
    </row>
    <row r="71" spans="2:15">
      <c r="D71" s="39"/>
      <c r="E71" s="39"/>
    </row>
    <row r="72" spans="2:15">
      <c r="D72" s="39"/>
      <c r="E72" s="39"/>
    </row>
    <row r="73" spans="2:15">
      <c r="D73" s="39"/>
      <c r="E73" s="39"/>
    </row>
    <row r="74" spans="2:15">
      <c r="D74" s="39"/>
      <c r="E74" s="39"/>
    </row>
    <row r="75" spans="2:15">
      <c r="D75" s="39"/>
      <c r="E75" s="39"/>
    </row>
    <row r="76" spans="2:15">
      <c r="D76" s="39"/>
      <c r="E76" s="39"/>
    </row>
    <row r="77" spans="2:15">
      <c r="D77" s="39"/>
      <c r="E77" s="39"/>
    </row>
    <row r="78" spans="2:15">
      <c r="D78" s="39"/>
      <c r="E78" s="39"/>
    </row>
    <row r="79" spans="2:15">
      <c r="D79" s="39"/>
      <c r="E79" s="39"/>
    </row>
    <row r="80" spans="2:15">
      <c r="D80" s="39"/>
      <c r="E80" s="39"/>
    </row>
    <row r="81" spans="4:5">
      <c r="D81" s="39"/>
      <c r="E81" s="39"/>
    </row>
    <row r="82" spans="4:5">
      <c r="D82" s="39"/>
      <c r="E82" s="39"/>
    </row>
    <row r="83" spans="4:5">
      <c r="D83" s="39"/>
      <c r="E83" s="39"/>
    </row>
    <row r="84" spans="4:5">
      <c r="D84" s="39"/>
      <c r="E84" s="39"/>
    </row>
    <row r="85" spans="4:5">
      <c r="D85" s="39"/>
      <c r="E85" s="39"/>
    </row>
    <row r="86" spans="4:5">
      <c r="D86" s="39"/>
      <c r="E86" s="39"/>
    </row>
  </sheetData>
  <mergeCells count="3">
    <mergeCell ref="A1:AK1"/>
    <mergeCell ref="A2:B2"/>
    <mergeCell ref="A56:C56"/>
  </mergeCells>
  <phoneticPr fontId="6" type="noConversion"/>
  <pageMargins left="0" right="0" top="0.19685039370078741" bottom="0.19685039370078741" header="0.51181102362204722" footer="0.51181102362204722"/>
  <pageSetup paperSize="9" scale="92" fitToHeight="0" orientation="landscape" horizontalDpi="4294967292"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34"/>
  <sheetViews>
    <sheetView zoomScale="85" zoomScaleNormal="85" workbookViewId="0">
      <selection activeCell="G11" sqref="G11"/>
    </sheetView>
  </sheetViews>
  <sheetFormatPr defaultColWidth="9" defaultRowHeight="15.6"/>
  <cols>
    <col min="1" max="1" width="2.3984375" customWidth="1"/>
    <col min="2" max="2" width="14.09765625" customWidth="1"/>
    <col min="3" max="4" width="12.3984375" customWidth="1"/>
    <col min="5" max="5" width="12.69921875" customWidth="1"/>
    <col min="6" max="6" width="8.8984375" style="74" customWidth="1"/>
    <col min="7" max="7" width="11.69921875" style="74" bestFit="1" customWidth="1"/>
    <col min="8" max="8" width="10.59765625" style="74" customWidth="1"/>
    <col min="9" max="9" width="9.69921875" style="74" customWidth="1"/>
    <col min="10" max="10" width="13.59765625" customWidth="1"/>
    <col min="11" max="11" width="6" style="74" customWidth="1"/>
    <col min="12" max="12" width="4.69921875" style="74" customWidth="1"/>
    <col min="13" max="13" width="10.69921875" bestFit="1" customWidth="1"/>
    <col min="15" max="15" width="9.09765625" customWidth="1"/>
  </cols>
  <sheetData>
    <row r="1" spans="1:15" s="183" customFormat="1" ht="27" customHeight="1">
      <c r="A1" s="427" t="s">
        <v>281</v>
      </c>
      <c r="B1" s="427"/>
      <c r="C1" s="427"/>
      <c r="D1" s="427"/>
      <c r="E1" s="427"/>
      <c r="F1" s="427"/>
      <c r="G1" s="427"/>
      <c r="H1" s="427"/>
      <c r="I1" s="427"/>
      <c r="J1" s="427"/>
      <c r="K1" s="427"/>
      <c r="L1" s="427"/>
      <c r="M1" s="427"/>
      <c r="N1" s="427"/>
      <c r="O1" s="427"/>
    </row>
    <row r="2" spans="1:15" s="183" customFormat="1" ht="27" customHeight="1" thickBot="1">
      <c r="A2" s="426" t="s">
        <v>216</v>
      </c>
      <c r="B2" s="426"/>
      <c r="C2" s="426"/>
      <c r="D2" s="426"/>
      <c r="E2" s="426"/>
      <c r="F2" s="426"/>
      <c r="G2" s="426"/>
      <c r="H2" s="426"/>
      <c r="I2" s="426"/>
      <c r="J2" s="426"/>
      <c r="K2" s="426"/>
      <c r="L2" s="426"/>
      <c r="M2" s="426"/>
      <c r="N2" s="426"/>
      <c r="O2" s="426"/>
    </row>
    <row r="3" spans="1:15" s="76" customFormat="1" ht="38.25" customHeight="1" thickBot="1">
      <c r="A3" s="431" t="s">
        <v>65</v>
      </c>
      <c r="B3" s="432"/>
      <c r="C3" s="211" t="s">
        <v>66</v>
      </c>
      <c r="D3" s="212" t="s">
        <v>48</v>
      </c>
      <c r="E3" s="212" t="s">
        <v>82</v>
      </c>
      <c r="F3" s="211" t="s">
        <v>83</v>
      </c>
      <c r="G3" s="211" t="s">
        <v>84</v>
      </c>
      <c r="H3" s="211" t="s">
        <v>45</v>
      </c>
      <c r="I3" s="211" t="s">
        <v>46</v>
      </c>
      <c r="J3" s="211" t="s">
        <v>85</v>
      </c>
      <c r="K3" s="213" t="s">
        <v>49</v>
      </c>
      <c r="L3" s="213" t="s">
        <v>50</v>
      </c>
      <c r="M3" s="211" t="s">
        <v>51</v>
      </c>
      <c r="N3" s="214" t="s">
        <v>52</v>
      </c>
      <c r="O3" s="106" t="s">
        <v>86</v>
      </c>
    </row>
    <row r="4" spans="1:15" ht="18" customHeight="1">
      <c r="A4" s="441" t="s">
        <v>282</v>
      </c>
      <c r="B4" s="442"/>
      <c r="C4" s="247"/>
      <c r="D4" s="247"/>
      <c r="E4" s="248"/>
      <c r="F4" s="249"/>
      <c r="G4" s="249"/>
      <c r="H4" s="249"/>
      <c r="I4" s="249"/>
      <c r="J4" s="247"/>
      <c r="K4" s="249"/>
      <c r="L4" s="249"/>
      <c r="M4" s="248"/>
      <c r="N4" s="250"/>
      <c r="O4" s="250"/>
    </row>
    <row r="5" spans="1:15" ht="18" customHeight="1">
      <c r="A5" s="433"/>
      <c r="B5" s="434"/>
      <c r="C5" s="251"/>
      <c r="D5" s="251"/>
      <c r="E5" s="252"/>
      <c r="F5" s="251"/>
      <c r="G5" s="251"/>
      <c r="H5" s="251"/>
      <c r="I5" s="251"/>
      <c r="J5" s="251"/>
      <c r="K5" s="251"/>
      <c r="L5" s="251"/>
      <c r="M5" s="252"/>
      <c r="N5" s="253"/>
      <c r="O5" s="254"/>
    </row>
    <row r="6" spans="1:15" ht="16.5" customHeight="1">
      <c r="A6" s="435" t="s">
        <v>55</v>
      </c>
      <c r="B6" s="436"/>
      <c r="C6" s="216"/>
      <c r="D6" s="216"/>
      <c r="E6" s="237"/>
      <c r="F6" s="215"/>
      <c r="G6" s="215"/>
      <c r="H6" s="215"/>
      <c r="I6" s="215"/>
      <c r="J6" s="216"/>
      <c r="K6" s="215"/>
      <c r="L6" s="215"/>
      <c r="M6" s="237">
        <f>SUM(M5:M5)</f>
        <v>0</v>
      </c>
      <c r="N6" s="217"/>
      <c r="O6" s="218"/>
    </row>
    <row r="7" spans="1:15" ht="16.5" customHeight="1">
      <c r="A7" s="437" t="s">
        <v>283</v>
      </c>
      <c r="B7" s="438"/>
      <c r="C7" s="255"/>
      <c r="D7" s="255"/>
      <c r="E7" s="256"/>
      <c r="F7" s="257"/>
      <c r="G7" s="257"/>
      <c r="H7" s="257"/>
      <c r="I7" s="257"/>
      <c r="J7" s="255"/>
      <c r="K7" s="257"/>
      <c r="L7" s="257"/>
      <c r="M7" s="256"/>
      <c r="N7" s="258"/>
      <c r="O7" s="259"/>
    </row>
    <row r="8" spans="1:15" ht="17.25" customHeight="1">
      <c r="A8" s="433"/>
      <c r="B8" s="434"/>
      <c r="C8" s="251"/>
      <c r="D8" s="251"/>
      <c r="E8" s="252"/>
      <c r="F8" s="251"/>
      <c r="G8" s="251"/>
      <c r="H8" s="251"/>
      <c r="I8" s="251"/>
      <c r="J8" s="251"/>
      <c r="K8" s="251"/>
      <c r="L8" s="251"/>
      <c r="M8" s="252"/>
      <c r="N8" s="253"/>
      <c r="O8" s="254"/>
    </row>
    <row r="9" spans="1:15" ht="17.25" customHeight="1">
      <c r="A9" s="435" t="s">
        <v>55</v>
      </c>
      <c r="B9" s="436"/>
      <c r="C9" s="216"/>
      <c r="D9" s="216"/>
      <c r="E9" s="237"/>
      <c r="F9" s="215"/>
      <c r="G9" s="215"/>
      <c r="H9" s="215"/>
      <c r="I9" s="215"/>
      <c r="J9" s="216"/>
      <c r="K9" s="215"/>
      <c r="L9" s="215"/>
      <c r="M9" s="237">
        <f>SUM(M8:M8)</f>
        <v>0</v>
      </c>
      <c r="N9" s="217"/>
      <c r="O9" s="218"/>
    </row>
    <row r="10" spans="1:15" ht="16.5" customHeight="1">
      <c r="A10" s="439"/>
      <c r="B10" s="440"/>
      <c r="C10" s="262"/>
      <c r="D10" s="262"/>
      <c r="E10" s="263"/>
      <c r="F10" s="264"/>
      <c r="G10" s="264"/>
      <c r="H10" s="264"/>
      <c r="I10" s="264"/>
      <c r="J10" s="262"/>
      <c r="K10" s="264"/>
      <c r="L10" s="264"/>
      <c r="M10" s="263"/>
      <c r="N10" s="265"/>
      <c r="O10" s="265"/>
    </row>
    <row r="11" spans="1:15" ht="17.25" customHeight="1">
      <c r="A11" s="439"/>
      <c r="B11" s="440"/>
      <c r="C11" s="216"/>
      <c r="D11" s="216"/>
      <c r="E11" s="237"/>
      <c r="F11" s="215"/>
      <c r="G11" s="215"/>
      <c r="H11" s="215"/>
      <c r="I11" s="215"/>
      <c r="J11" s="216"/>
      <c r="K11" s="215"/>
      <c r="L11" s="215"/>
      <c r="M11" s="237"/>
      <c r="N11" s="217"/>
      <c r="O11" s="217"/>
    </row>
    <row r="12" spans="1:15" ht="15.75" customHeight="1">
      <c r="A12" s="439"/>
      <c r="B12" s="440"/>
      <c r="C12" s="216"/>
      <c r="D12" s="216"/>
      <c r="E12" s="237"/>
      <c r="F12" s="215"/>
      <c r="G12" s="215"/>
      <c r="H12" s="215"/>
      <c r="I12" s="215"/>
      <c r="J12" s="216"/>
      <c r="K12" s="215"/>
      <c r="L12" s="215"/>
      <c r="M12" s="237"/>
      <c r="N12" s="217"/>
      <c r="O12" s="217"/>
    </row>
    <row r="13" spans="1:15" ht="17.25" customHeight="1">
      <c r="A13" s="439"/>
      <c r="B13" s="440"/>
      <c r="C13" s="262"/>
      <c r="D13" s="262"/>
      <c r="E13" s="263"/>
      <c r="F13" s="264"/>
      <c r="G13" s="264"/>
      <c r="H13" s="264"/>
      <c r="I13" s="264"/>
      <c r="J13" s="262"/>
      <c r="K13" s="264"/>
      <c r="L13" s="264"/>
      <c r="M13" s="263"/>
      <c r="N13" s="265"/>
      <c r="O13" s="265"/>
    </row>
    <row r="14" spans="1:15" ht="16.5" customHeight="1">
      <c r="A14" s="439"/>
      <c r="B14" s="440"/>
      <c r="C14" s="262"/>
      <c r="D14" s="262"/>
      <c r="E14" s="263"/>
      <c r="F14" s="264"/>
      <c r="G14" s="264"/>
      <c r="H14" s="264"/>
      <c r="I14" s="264"/>
      <c r="J14" s="262"/>
      <c r="K14" s="264"/>
      <c r="L14" s="264"/>
      <c r="M14" s="263"/>
      <c r="N14" s="265"/>
      <c r="O14" s="265"/>
    </row>
    <row r="15" spans="1:15" ht="16.5" customHeight="1">
      <c r="A15" s="260"/>
      <c r="B15" s="261"/>
      <c r="C15" s="216"/>
      <c r="D15" s="216"/>
      <c r="E15" s="237"/>
      <c r="F15" s="215"/>
      <c r="G15" s="215"/>
      <c r="H15" s="215"/>
      <c r="I15" s="215"/>
      <c r="J15" s="216"/>
      <c r="K15" s="215"/>
      <c r="L15" s="215"/>
      <c r="M15" s="237"/>
      <c r="N15" s="217"/>
      <c r="O15" s="217"/>
    </row>
    <row r="16" spans="1:15" ht="15.75" customHeight="1">
      <c r="A16" s="439"/>
      <c r="B16" s="440"/>
      <c r="C16" s="216"/>
      <c r="D16" s="216"/>
      <c r="E16" s="237"/>
      <c r="F16" s="215"/>
      <c r="G16" s="215"/>
      <c r="H16" s="215"/>
      <c r="I16" s="215"/>
      <c r="J16" s="216"/>
      <c r="K16" s="215"/>
      <c r="L16" s="215"/>
      <c r="M16" s="237"/>
      <c r="N16" s="217"/>
      <c r="O16" s="217"/>
    </row>
    <row r="17" spans="1:15" ht="17.25" customHeight="1">
      <c r="A17" s="439"/>
      <c r="B17" s="440"/>
      <c r="C17" s="262"/>
      <c r="D17" s="262"/>
      <c r="E17" s="263"/>
      <c r="F17" s="264"/>
      <c r="G17" s="264"/>
      <c r="H17" s="264"/>
      <c r="I17" s="264"/>
      <c r="J17" s="262"/>
      <c r="K17" s="264"/>
      <c r="L17" s="264"/>
      <c r="M17" s="263"/>
      <c r="N17" s="265"/>
      <c r="O17" s="265"/>
    </row>
    <row r="18" spans="1:15" ht="16.5" customHeight="1">
      <c r="A18" s="439"/>
      <c r="B18" s="440"/>
      <c r="C18" s="262"/>
      <c r="D18" s="262"/>
      <c r="E18" s="263"/>
      <c r="F18" s="264"/>
      <c r="G18" s="264"/>
      <c r="H18" s="264"/>
      <c r="I18" s="264"/>
      <c r="J18" s="262"/>
      <c r="K18" s="264"/>
      <c r="L18" s="264"/>
      <c r="M18" s="263"/>
      <c r="N18" s="265"/>
      <c r="O18" s="265"/>
    </row>
    <row r="19" spans="1:15" ht="16.5" customHeight="1">
      <c r="A19" s="439"/>
      <c r="B19" s="440"/>
      <c r="C19" s="216"/>
      <c r="D19" s="216"/>
      <c r="E19" s="237"/>
      <c r="F19" s="215"/>
      <c r="G19" s="215"/>
      <c r="H19" s="215"/>
      <c r="I19" s="215"/>
      <c r="J19" s="216"/>
      <c r="K19" s="215"/>
      <c r="L19" s="215"/>
      <c r="M19" s="237"/>
      <c r="N19" s="217"/>
      <c r="O19" s="217"/>
    </row>
    <row r="20" spans="1:15" ht="16.5" customHeight="1">
      <c r="A20" s="439"/>
      <c r="B20" s="440"/>
      <c r="C20" s="216"/>
      <c r="D20" s="216"/>
      <c r="E20" s="237"/>
      <c r="F20" s="215"/>
      <c r="G20" s="215"/>
      <c r="H20" s="215"/>
      <c r="I20" s="215"/>
      <c r="J20" s="216"/>
      <c r="K20" s="215"/>
      <c r="L20" s="215"/>
      <c r="M20" s="237"/>
      <c r="N20" s="217"/>
      <c r="O20" s="217"/>
    </row>
    <row r="21" spans="1:15" ht="16.5" customHeight="1">
      <c r="A21" s="439"/>
      <c r="B21" s="440"/>
      <c r="C21" s="216"/>
      <c r="D21" s="216"/>
      <c r="E21" s="237"/>
      <c r="F21" s="215"/>
      <c r="G21" s="215"/>
      <c r="H21" s="215"/>
      <c r="I21" s="215"/>
      <c r="J21" s="216"/>
      <c r="K21" s="215"/>
      <c r="L21" s="215"/>
      <c r="M21" s="237"/>
      <c r="N21" s="217"/>
      <c r="O21" s="217"/>
    </row>
    <row r="22" spans="1:15" ht="16.5" customHeight="1" thickBot="1">
      <c r="A22" s="437"/>
      <c r="B22" s="438"/>
      <c r="C22" s="255"/>
      <c r="D22" s="255"/>
      <c r="E22" s="256"/>
      <c r="F22" s="257"/>
      <c r="G22" s="257"/>
      <c r="H22" s="257"/>
      <c r="I22" s="257"/>
      <c r="J22" s="255"/>
      <c r="K22" s="257"/>
      <c r="L22" s="257"/>
      <c r="M22" s="256"/>
      <c r="N22" s="258"/>
      <c r="O22" s="258"/>
    </row>
    <row r="23" spans="1:15" ht="19.5" customHeight="1" thickBot="1">
      <c r="A23" s="266" t="s">
        <v>217</v>
      </c>
      <c r="B23" s="267"/>
      <c r="C23" s="176"/>
      <c r="D23" s="176"/>
      <c r="E23" s="268"/>
      <c r="F23" s="269"/>
      <c r="G23" s="269"/>
      <c r="H23" s="269"/>
      <c r="I23" s="269"/>
      <c r="J23" s="268"/>
      <c r="K23" s="268">
        <f>SUM(K4:K22)</f>
        <v>0</v>
      </c>
      <c r="L23" s="269"/>
      <c r="M23" s="177">
        <f>M6+M9</f>
        <v>0</v>
      </c>
      <c r="N23" s="244"/>
      <c r="O23" s="244"/>
    </row>
    <row r="24" spans="1:15" s="46" customFormat="1" ht="31.2" customHeight="1">
      <c r="A24" s="428" t="s">
        <v>87</v>
      </c>
      <c r="B24" s="428"/>
      <c r="C24" s="428"/>
      <c r="D24" s="428"/>
      <c r="E24" s="428"/>
      <c r="F24" s="428"/>
      <c r="G24" s="428"/>
      <c r="H24" s="428"/>
      <c r="I24" s="428"/>
      <c r="J24" s="428"/>
      <c r="K24" s="428"/>
      <c r="L24" s="428"/>
      <c r="M24" s="428"/>
      <c r="N24" s="428"/>
    </row>
    <row r="25" spans="1:15" s="46" customFormat="1" ht="16.2" customHeight="1">
      <c r="A25" s="78" t="s">
        <v>88</v>
      </c>
      <c r="B25" s="78"/>
      <c r="C25" s="78"/>
      <c r="D25" s="78"/>
      <c r="E25" s="78"/>
      <c r="F25" s="78"/>
      <c r="G25" s="78"/>
      <c r="H25" s="78"/>
      <c r="I25" s="114"/>
      <c r="J25" s="78"/>
      <c r="K25" s="115"/>
      <c r="L25" s="115"/>
      <c r="M25" s="78"/>
      <c r="N25" s="78"/>
    </row>
    <row r="26" spans="1:15" s="45" customFormat="1" ht="16.95" customHeight="1">
      <c r="A26" s="116" t="s">
        <v>89</v>
      </c>
      <c r="B26" s="116"/>
      <c r="C26" s="116"/>
      <c r="D26" s="116"/>
      <c r="E26" s="116"/>
      <c r="F26" s="116"/>
      <c r="G26" s="116"/>
      <c r="H26" s="116"/>
      <c r="I26" s="115"/>
      <c r="J26" s="116"/>
      <c r="K26" s="114"/>
      <c r="L26" s="114"/>
      <c r="M26" s="116"/>
      <c r="N26" s="116"/>
    </row>
    <row r="27" spans="1:15" s="45" customFormat="1" ht="15.6" customHeight="1">
      <c r="A27" s="116" t="s">
        <v>90</v>
      </c>
      <c r="B27" s="116"/>
      <c r="C27" s="116"/>
      <c r="D27" s="116"/>
      <c r="E27" s="116"/>
      <c r="F27" s="116"/>
      <c r="G27" s="116"/>
      <c r="H27" s="116"/>
      <c r="I27" s="115"/>
      <c r="J27" s="116"/>
      <c r="K27" s="114"/>
      <c r="L27" s="114"/>
      <c r="M27" s="116"/>
      <c r="N27" s="116"/>
    </row>
    <row r="28" spans="1:15" s="45" customFormat="1" ht="13.8">
      <c r="A28" s="78" t="s">
        <v>174</v>
      </c>
      <c r="B28" s="116"/>
      <c r="C28" s="116"/>
      <c r="D28" s="116"/>
      <c r="E28" s="116"/>
      <c r="F28" s="116"/>
      <c r="G28" s="116"/>
      <c r="H28" s="116"/>
      <c r="I28" s="114"/>
      <c r="J28" s="116"/>
      <c r="K28" s="114"/>
      <c r="L28" s="114"/>
      <c r="M28" s="116"/>
      <c r="N28" s="116"/>
    </row>
    <row r="29" spans="1:15" s="39" customFormat="1">
      <c r="A29" s="78" t="s">
        <v>173</v>
      </c>
      <c r="B29" s="117"/>
      <c r="C29" s="117"/>
      <c r="D29" s="117"/>
      <c r="E29" s="117"/>
      <c r="F29" s="117"/>
      <c r="G29" s="117"/>
      <c r="H29" s="118"/>
      <c r="I29" s="118"/>
      <c r="J29" s="117"/>
      <c r="K29" s="118"/>
      <c r="L29" s="118"/>
      <c r="M29" s="117"/>
      <c r="N29" s="117"/>
    </row>
    <row r="30" spans="1:15">
      <c r="A30" s="119" t="s">
        <v>91</v>
      </c>
      <c r="B30" s="183"/>
      <c r="C30" s="78"/>
      <c r="D30" s="78"/>
      <c r="E30" s="78"/>
      <c r="F30" s="120"/>
      <c r="G30" s="120"/>
      <c r="H30" s="76"/>
      <c r="I30" s="76"/>
      <c r="J30" s="183"/>
      <c r="K30" s="76"/>
      <c r="L30" s="76"/>
      <c r="M30" s="183"/>
      <c r="N30" s="183"/>
    </row>
    <row r="31" spans="1:15">
      <c r="A31" s="119" t="s">
        <v>92</v>
      </c>
      <c r="B31" s="183"/>
      <c r="C31" s="116"/>
      <c r="D31" s="116"/>
      <c r="E31" s="116"/>
      <c r="F31" s="119"/>
      <c r="G31" s="119"/>
      <c r="H31" s="76"/>
      <c r="I31" s="76"/>
      <c r="J31" s="183"/>
      <c r="K31" s="76"/>
      <c r="L31" s="76"/>
      <c r="M31" s="183"/>
      <c r="N31" s="183"/>
    </row>
    <row r="32" spans="1:15" ht="17.399999999999999" customHeight="1">
      <c r="A32" s="116" t="s">
        <v>218</v>
      </c>
      <c r="B32" s="116"/>
      <c r="C32" s="116"/>
      <c r="D32" s="116"/>
      <c r="E32" s="116"/>
      <c r="F32" s="120"/>
      <c r="G32" s="119"/>
      <c r="H32" s="76"/>
      <c r="I32" s="76"/>
      <c r="J32" s="183"/>
      <c r="K32" s="76"/>
      <c r="L32" s="76"/>
      <c r="M32" s="183"/>
      <c r="N32" s="183"/>
    </row>
    <row r="33" spans="1:14" ht="17.399999999999999" customHeight="1">
      <c r="A33" s="120" t="s">
        <v>93</v>
      </c>
      <c r="B33" s="183"/>
      <c r="C33" s="78"/>
      <c r="D33" s="78"/>
      <c r="E33" s="115"/>
      <c r="F33" s="118"/>
      <c r="G33" s="118"/>
      <c r="H33" s="76"/>
      <c r="I33" s="76"/>
      <c r="J33" s="183"/>
      <c r="K33" s="76"/>
      <c r="L33" s="76"/>
      <c r="M33" s="183"/>
      <c r="N33" s="183"/>
    </row>
    <row r="34" spans="1:14">
      <c r="A34" s="429" t="s">
        <v>219</v>
      </c>
      <c r="B34" s="430"/>
      <c r="C34" s="430"/>
      <c r="D34" s="430"/>
      <c r="E34" s="430"/>
      <c r="F34" s="430"/>
      <c r="G34" s="430"/>
      <c r="H34" s="430"/>
      <c r="I34" s="430"/>
      <c r="J34" s="430"/>
      <c r="K34" s="430"/>
    </row>
  </sheetData>
  <mergeCells count="23">
    <mergeCell ref="A22:B22"/>
    <mergeCell ref="A4:B4"/>
    <mergeCell ref="A17:B17"/>
    <mergeCell ref="A18:B18"/>
    <mergeCell ref="A19:B19"/>
    <mergeCell ref="A20:B20"/>
    <mergeCell ref="A21:B21"/>
    <mergeCell ref="A2:O2"/>
    <mergeCell ref="A1:O1"/>
    <mergeCell ref="A24:N24"/>
    <mergeCell ref="A34:K34"/>
    <mergeCell ref="A3:B3"/>
    <mergeCell ref="A5:B5"/>
    <mergeCell ref="A8:B8"/>
    <mergeCell ref="A6:B6"/>
    <mergeCell ref="A7:B7"/>
    <mergeCell ref="A9:B9"/>
    <mergeCell ref="A10:B10"/>
    <mergeCell ref="A11:B11"/>
    <mergeCell ref="A12:B12"/>
    <mergeCell ref="A13:B13"/>
    <mergeCell ref="A14:B14"/>
    <mergeCell ref="A16:B16"/>
  </mergeCells>
  <phoneticPr fontId="4" type="noConversion"/>
  <printOptions horizontalCentered="1"/>
  <pageMargins left="0.15748031496062992" right="0.15748031496062992" top="0.55118110236220474" bottom="0" header="0.31496062992125984" footer="0.51181102362204722"/>
  <pageSetup paperSize="9" scale="91" fitToHeight="0" orientation="landscape" horizontalDpi="4294967292" r:id="rId1"/>
  <headerFooter alignWithMargins="0">
    <oddHeader>&amp;R&amp;"標楷體,標準"&amp;10計算清單03</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34"/>
  <sheetViews>
    <sheetView zoomScaleNormal="100" zoomScaleSheetLayoutView="75" workbookViewId="0">
      <selection activeCell="A4" sqref="A4:C4"/>
    </sheetView>
  </sheetViews>
  <sheetFormatPr defaultColWidth="9" defaultRowHeight="15.6"/>
  <cols>
    <col min="1" max="1" width="11.5" style="183" customWidth="1"/>
    <col min="2" max="2" width="13.3984375" style="183" customWidth="1"/>
    <col min="3" max="3" width="16" style="183" customWidth="1"/>
    <col min="4" max="4" width="14" style="183" customWidth="1"/>
    <col min="5" max="5" width="16" style="183" customWidth="1"/>
    <col min="6" max="6" width="28.09765625" style="183" customWidth="1"/>
    <col min="7" max="7" width="12.59765625" style="183" customWidth="1"/>
    <col min="8" max="8" width="15.59765625" style="183" customWidth="1"/>
    <col min="9" max="9" width="10" style="183" customWidth="1"/>
    <col min="10" max="10" width="4.69921875" style="183" customWidth="1"/>
    <col min="11" max="12" width="9" style="183"/>
    <col min="13" max="13" width="8.8984375" style="183" customWidth="1"/>
    <col min="14" max="16384" width="9" style="183"/>
  </cols>
  <sheetData>
    <row r="1" spans="1:13" ht="22.5" customHeight="1">
      <c r="A1" s="445" t="s">
        <v>284</v>
      </c>
      <c r="B1" s="427"/>
      <c r="C1" s="427"/>
      <c r="D1" s="427"/>
      <c r="E1" s="427"/>
      <c r="F1" s="427"/>
      <c r="G1" s="427"/>
      <c r="H1" s="427"/>
      <c r="I1" s="427"/>
    </row>
    <row r="2" spans="1:13" ht="22.5" customHeight="1">
      <c r="A2" s="427" t="s">
        <v>220</v>
      </c>
      <c r="B2" s="427"/>
      <c r="C2" s="427"/>
      <c r="D2" s="427"/>
      <c r="E2" s="427"/>
      <c r="F2" s="427"/>
      <c r="G2" s="427"/>
      <c r="H2" s="427"/>
      <c r="I2" s="427"/>
    </row>
    <row r="3" spans="1:13" ht="18.75" customHeight="1">
      <c r="A3" s="446" t="s">
        <v>221</v>
      </c>
      <c r="B3" s="446"/>
      <c r="C3" s="446"/>
      <c r="E3" s="446" t="s">
        <v>222</v>
      </c>
      <c r="F3" s="446"/>
      <c r="G3" s="446"/>
    </row>
    <row r="4" spans="1:13" ht="19.5" customHeight="1">
      <c r="A4" s="446" t="s">
        <v>285</v>
      </c>
      <c r="B4" s="446"/>
      <c r="C4" s="446"/>
      <c r="E4" s="446" t="s">
        <v>108</v>
      </c>
      <c r="F4" s="446"/>
      <c r="G4" s="446"/>
    </row>
    <row r="5" spans="1:13" ht="20.25" customHeight="1" thickBot="1">
      <c r="A5" s="447" t="s">
        <v>98</v>
      </c>
      <c r="B5" s="447"/>
      <c r="C5" s="447"/>
      <c r="E5" s="270"/>
      <c r="F5" s="270"/>
      <c r="I5" s="183" t="s">
        <v>99</v>
      </c>
    </row>
    <row r="6" spans="1:13" s="274" customFormat="1" ht="34.5" customHeight="1" thickBot="1">
      <c r="A6" s="271" t="s">
        <v>94</v>
      </c>
      <c r="B6" s="212" t="s">
        <v>83</v>
      </c>
      <c r="C6" s="272" t="s">
        <v>84</v>
      </c>
      <c r="D6" s="212" t="s">
        <v>45</v>
      </c>
      <c r="E6" s="212" t="s">
        <v>46</v>
      </c>
      <c r="F6" s="212" t="s">
        <v>95</v>
      </c>
      <c r="G6" s="212" t="s">
        <v>51</v>
      </c>
      <c r="H6" s="212" t="s">
        <v>52</v>
      </c>
      <c r="I6" s="273" t="s">
        <v>223</v>
      </c>
    </row>
    <row r="7" spans="1:13" ht="32.4">
      <c r="A7" s="275" t="s">
        <v>224</v>
      </c>
      <c r="B7" s="276">
        <v>1150720</v>
      </c>
      <c r="C7" s="276">
        <v>115070035</v>
      </c>
      <c r="D7" s="276">
        <v>1150720</v>
      </c>
      <c r="E7" s="276" t="s">
        <v>10</v>
      </c>
      <c r="F7" s="277" t="s">
        <v>96</v>
      </c>
      <c r="G7" s="180">
        <v>60000</v>
      </c>
      <c r="H7" s="278" t="s">
        <v>225</v>
      </c>
      <c r="I7" s="279">
        <v>1</v>
      </c>
    </row>
    <row r="8" spans="1:13" ht="33" customHeight="1" thickBot="1">
      <c r="A8" s="280" t="s">
        <v>226</v>
      </c>
      <c r="B8" s="281">
        <v>1151105</v>
      </c>
      <c r="C8" s="281">
        <v>115110015</v>
      </c>
      <c r="D8" s="281">
        <v>1151105</v>
      </c>
      <c r="E8" s="281" t="s">
        <v>17</v>
      </c>
      <c r="F8" s="281" t="s">
        <v>97</v>
      </c>
      <c r="G8" s="181">
        <v>60000</v>
      </c>
      <c r="H8" s="282" t="s">
        <v>56</v>
      </c>
      <c r="I8" s="283">
        <v>2</v>
      </c>
    </row>
    <row r="9" spans="1:13" ht="21" customHeight="1" thickBot="1">
      <c r="A9" s="284" t="s">
        <v>227</v>
      </c>
      <c r="B9" s="285"/>
      <c r="C9" s="285"/>
      <c r="D9" s="285"/>
      <c r="E9" s="285"/>
      <c r="F9" s="285"/>
      <c r="G9" s="121">
        <f>SUM(G7:G8)</f>
        <v>120000</v>
      </c>
      <c r="H9" s="286"/>
      <c r="I9" s="287"/>
    </row>
    <row r="10" spans="1:13" s="78" customFormat="1" ht="17.25" customHeight="1">
      <c r="A10" s="119" t="s">
        <v>100</v>
      </c>
      <c r="F10" s="116"/>
      <c r="G10" s="116"/>
      <c r="H10" s="116"/>
      <c r="I10" s="116"/>
    </row>
    <row r="11" spans="1:13" s="116" customFormat="1" ht="14.25" customHeight="1">
      <c r="A11" s="389" t="s">
        <v>101</v>
      </c>
      <c r="B11" s="389"/>
      <c r="C11" s="389"/>
      <c r="D11" s="389"/>
      <c r="E11" s="389"/>
      <c r="F11" s="389"/>
      <c r="G11" s="389"/>
      <c r="H11" s="389"/>
      <c r="J11" s="78"/>
      <c r="K11" s="78"/>
      <c r="L11" s="78"/>
      <c r="M11" s="78"/>
    </row>
    <row r="12" spans="1:13" s="116" customFormat="1" ht="13.2">
      <c r="A12" s="389"/>
      <c r="B12" s="389"/>
      <c r="C12" s="389"/>
      <c r="D12" s="389"/>
      <c r="E12" s="389"/>
      <c r="F12" s="389"/>
      <c r="G12" s="389"/>
      <c r="H12" s="389"/>
      <c r="I12" s="78"/>
    </row>
    <row r="13" spans="1:13" s="116" customFormat="1" ht="21" customHeight="1">
      <c r="A13" s="389"/>
      <c r="B13" s="389"/>
      <c r="C13" s="389"/>
      <c r="D13" s="389"/>
      <c r="E13" s="389"/>
      <c r="F13" s="389"/>
      <c r="G13" s="389"/>
      <c r="H13" s="389"/>
      <c r="I13" s="78"/>
    </row>
    <row r="14" spans="1:13" s="78" customFormat="1" ht="13.8">
      <c r="A14" s="45" t="s">
        <v>102</v>
      </c>
    </row>
    <row r="15" spans="1:13" s="78" customFormat="1" ht="13.8">
      <c r="A15" s="46" t="s">
        <v>172</v>
      </c>
    </row>
    <row r="16" spans="1:13">
      <c r="A16" s="46" t="s">
        <v>151</v>
      </c>
      <c r="C16" s="117"/>
      <c r="D16" s="117"/>
      <c r="E16" s="116"/>
      <c r="F16" s="116"/>
      <c r="G16" s="116"/>
    </row>
    <row r="17" spans="1:13" ht="17.399999999999999" customHeight="1">
      <c r="A17" s="116" t="s">
        <v>152</v>
      </c>
      <c r="C17" s="117"/>
      <c r="D17" s="117"/>
      <c r="F17" s="78"/>
      <c r="G17" s="78"/>
      <c r="H17" s="78"/>
      <c r="I17" s="78"/>
      <c r="J17" s="78"/>
      <c r="K17" s="78"/>
      <c r="L17" s="78"/>
      <c r="M17" s="78"/>
    </row>
    <row r="18" spans="1:13" ht="18" customHeight="1">
      <c r="A18" s="78" t="s">
        <v>103</v>
      </c>
      <c r="C18" s="117"/>
      <c r="D18" s="117"/>
      <c r="G18" s="116"/>
      <c r="H18" s="116"/>
      <c r="I18" s="116"/>
      <c r="J18" s="116"/>
      <c r="K18" s="116"/>
      <c r="L18" s="116"/>
      <c r="M18" s="116"/>
    </row>
    <row r="19" spans="1:13" ht="18" customHeight="1">
      <c r="A19" s="116" t="s">
        <v>104</v>
      </c>
      <c r="C19" s="117"/>
      <c r="D19" s="117"/>
      <c r="F19" s="116"/>
      <c r="G19" s="116"/>
      <c r="H19" s="116"/>
      <c r="I19" s="116"/>
      <c r="J19" s="116"/>
      <c r="K19" s="116"/>
      <c r="L19" s="116"/>
      <c r="M19" s="116"/>
    </row>
    <row r="20" spans="1:13" ht="17.399999999999999" customHeight="1">
      <c r="A20" s="78" t="s">
        <v>105</v>
      </c>
      <c r="C20" s="117"/>
      <c r="D20" s="117"/>
      <c r="F20" s="78"/>
      <c r="G20" s="78"/>
      <c r="H20" s="116"/>
      <c r="I20" s="116"/>
      <c r="J20" s="78"/>
      <c r="K20" s="78"/>
      <c r="L20" s="78"/>
      <c r="M20" s="78"/>
    </row>
    <row r="21" spans="1:13" ht="18" customHeight="1">
      <c r="A21" s="116" t="s">
        <v>106</v>
      </c>
      <c r="C21" s="117"/>
      <c r="D21" s="117"/>
      <c r="G21" s="78"/>
      <c r="H21" s="116"/>
      <c r="I21" s="116"/>
      <c r="J21" s="78"/>
      <c r="K21" s="78"/>
      <c r="L21" s="78"/>
      <c r="M21" s="78"/>
    </row>
    <row r="22" spans="1:13" ht="18" customHeight="1">
      <c r="A22" s="116" t="s">
        <v>107</v>
      </c>
      <c r="C22" s="117"/>
      <c r="D22" s="117"/>
      <c r="F22" s="429"/>
      <c r="G22" s="444"/>
      <c r="H22" s="444"/>
      <c r="I22" s="444"/>
      <c r="J22" s="444"/>
      <c r="K22" s="444"/>
      <c r="L22" s="444"/>
      <c r="M22" s="444"/>
    </row>
    <row r="23" spans="1:13" ht="19.2" customHeight="1">
      <c r="A23" s="443" t="s">
        <v>153</v>
      </c>
      <c r="B23" s="373"/>
      <c r="C23" s="373"/>
      <c r="D23" s="373"/>
      <c r="E23" s="373"/>
      <c r="F23" s="373"/>
      <c r="G23" s="373"/>
      <c r="H23" s="373"/>
    </row>
    <row r="24" spans="1:13" ht="26.25" customHeight="1">
      <c r="A24" s="389" t="s">
        <v>154</v>
      </c>
      <c r="B24" s="389"/>
      <c r="C24" s="389"/>
      <c r="D24" s="389"/>
      <c r="E24" s="389"/>
      <c r="F24" s="389"/>
      <c r="G24" s="389"/>
      <c r="H24" s="389"/>
      <c r="I24" s="144"/>
      <c r="J24" s="144"/>
      <c r="K24" s="144"/>
    </row>
    <row r="25" spans="1:13">
      <c r="A25" s="46"/>
      <c r="C25" s="117"/>
      <c r="D25" s="117"/>
    </row>
    <row r="26" spans="1:13">
      <c r="C26" s="117"/>
      <c r="D26" s="117"/>
    </row>
    <row r="27" spans="1:13">
      <c r="C27" s="117"/>
      <c r="D27" s="117"/>
    </row>
    <row r="28" spans="1:13">
      <c r="C28" s="117"/>
      <c r="D28" s="117"/>
    </row>
    <row r="29" spans="1:13">
      <c r="C29" s="117"/>
      <c r="D29" s="117"/>
    </row>
    <row r="30" spans="1:13">
      <c r="C30" s="117"/>
      <c r="D30" s="117"/>
    </row>
    <row r="31" spans="1:13">
      <c r="C31" s="117"/>
      <c r="D31" s="117"/>
    </row>
    <row r="32" spans="1:13">
      <c r="C32" s="117"/>
      <c r="D32" s="117"/>
    </row>
    <row r="33" spans="3:4">
      <c r="C33" s="117"/>
      <c r="D33" s="117"/>
    </row>
    <row r="34" spans="3:4">
      <c r="C34" s="117"/>
      <c r="D34" s="117"/>
    </row>
  </sheetData>
  <mergeCells count="11">
    <mergeCell ref="A23:H23"/>
    <mergeCell ref="A24:H24"/>
    <mergeCell ref="A11:H13"/>
    <mergeCell ref="F22:M22"/>
    <mergeCell ref="A1:I1"/>
    <mergeCell ref="A2:I2"/>
    <mergeCell ref="A3:C3"/>
    <mergeCell ref="A4:C4"/>
    <mergeCell ref="A5:C5"/>
    <mergeCell ref="E3:G3"/>
    <mergeCell ref="E4:G4"/>
  </mergeCells>
  <phoneticPr fontId="4" type="noConversion"/>
  <printOptions horizontalCentered="1"/>
  <pageMargins left="0.35433070866141736" right="0.23622047244094491" top="0.55118110236220474" bottom="0.39370078740157483" header="0.31496062992125984" footer="0.51181102362204722"/>
  <pageSetup paperSize="9" scale="93" orientation="landscape" horizontalDpi="4294967292" r:id="rId1"/>
  <headerFooter alignWithMargins="0">
    <oddHeader>&amp;R&amp;"標楷體,標準"&amp;10計算清單04</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25"/>
  <sheetViews>
    <sheetView zoomScaleNormal="100" zoomScaleSheetLayoutView="75" workbookViewId="0">
      <selection activeCell="F19" sqref="F19"/>
    </sheetView>
  </sheetViews>
  <sheetFormatPr defaultColWidth="9" defaultRowHeight="15.6"/>
  <cols>
    <col min="1" max="1" width="11.5" style="183" customWidth="1"/>
    <col min="2" max="2" width="13.3984375" style="183" customWidth="1"/>
    <col min="3" max="3" width="16" style="183" customWidth="1"/>
    <col min="4" max="4" width="14" style="183" customWidth="1"/>
    <col min="5" max="5" width="16" style="183" customWidth="1"/>
    <col min="6" max="6" width="28.09765625" style="183" customWidth="1"/>
    <col min="7" max="7" width="12.59765625" style="183" customWidth="1"/>
    <col min="8" max="8" width="15.59765625" style="183" customWidth="1"/>
    <col min="9" max="9" width="10" style="183" customWidth="1"/>
    <col min="10" max="10" width="4.69921875" style="183" customWidth="1"/>
    <col min="11" max="12" width="9" style="183"/>
    <col min="13" max="13" width="8.8984375" style="183" customWidth="1"/>
    <col min="14" max="16384" width="9" style="183"/>
  </cols>
  <sheetData>
    <row r="1" spans="1:13" ht="22.5" customHeight="1">
      <c r="A1" s="445" t="s">
        <v>304</v>
      </c>
      <c r="B1" s="427"/>
      <c r="C1" s="427"/>
      <c r="D1" s="427"/>
      <c r="E1" s="427"/>
      <c r="F1" s="427"/>
      <c r="G1" s="427"/>
      <c r="H1" s="427"/>
      <c r="I1" s="427"/>
    </row>
    <row r="2" spans="1:13" ht="22.5" customHeight="1">
      <c r="A2" s="427" t="s">
        <v>220</v>
      </c>
      <c r="B2" s="427"/>
      <c r="C2" s="427"/>
      <c r="D2" s="427"/>
      <c r="E2" s="427"/>
      <c r="F2" s="427"/>
      <c r="G2" s="427"/>
      <c r="H2" s="427"/>
      <c r="I2" s="427"/>
    </row>
    <row r="3" spans="1:13" ht="18.75" customHeight="1">
      <c r="A3" s="446" t="s">
        <v>221</v>
      </c>
      <c r="B3" s="446"/>
      <c r="C3" s="446"/>
      <c r="E3" s="446" t="s">
        <v>222</v>
      </c>
      <c r="F3" s="446"/>
      <c r="G3" s="446"/>
    </row>
    <row r="4" spans="1:13" ht="19.5" customHeight="1">
      <c r="A4" s="446" t="s">
        <v>285</v>
      </c>
      <c r="B4" s="446"/>
      <c r="C4" s="446"/>
      <c r="E4" s="446" t="s">
        <v>108</v>
      </c>
      <c r="F4" s="446"/>
      <c r="G4" s="446"/>
    </row>
    <row r="5" spans="1:13" ht="20.25" customHeight="1" thickBot="1">
      <c r="A5" s="447" t="s">
        <v>98</v>
      </c>
      <c r="B5" s="447"/>
      <c r="C5" s="447"/>
      <c r="E5" s="270"/>
      <c r="F5" s="270"/>
      <c r="I5" s="183" t="s">
        <v>99</v>
      </c>
    </row>
    <row r="6" spans="1:13" s="274" customFormat="1" ht="34.5" customHeight="1" thickBot="1">
      <c r="A6" s="271" t="s">
        <v>94</v>
      </c>
      <c r="B6" s="212" t="s">
        <v>228</v>
      </c>
      <c r="C6" s="272" t="s">
        <v>84</v>
      </c>
      <c r="D6" s="212" t="s">
        <v>45</v>
      </c>
      <c r="E6" s="212" t="s">
        <v>46</v>
      </c>
      <c r="F6" s="212" t="s">
        <v>95</v>
      </c>
      <c r="G6" s="212" t="s">
        <v>51</v>
      </c>
      <c r="H6" s="212" t="s">
        <v>52</v>
      </c>
      <c r="I6" s="273" t="s">
        <v>223</v>
      </c>
    </row>
    <row r="7" spans="1:13" ht="22.5" customHeight="1">
      <c r="A7" s="288"/>
      <c r="B7" s="288"/>
      <c r="C7" s="288"/>
      <c r="D7" s="288"/>
      <c r="E7" s="288"/>
      <c r="F7" s="289"/>
      <c r="G7" s="178"/>
      <c r="H7" s="290"/>
      <c r="I7" s="291"/>
    </row>
    <row r="8" spans="1:13" ht="21" customHeight="1">
      <c r="A8" s="288"/>
      <c r="B8" s="288"/>
      <c r="C8" s="288"/>
      <c r="D8" s="288"/>
      <c r="E8" s="288"/>
      <c r="F8" s="289"/>
      <c r="G8" s="178"/>
      <c r="H8" s="290"/>
      <c r="I8" s="292"/>
    </row>
    <row r="9" spans="1:13" ht="21" customHeight="1" thickBot="1">
      <c r="A9" s="293"/>
      <c r="B9" s="294"/>
      <c r="C9" s="294"/>
      <c r="D9" s="294"/>
      <c r="E9" s="294"/>
      <c r="F9" s="294"/>
      <c r="G9" s="295"/>
      <c r="H9" s="286"/>
      <c r="I9" s="296"/>
    </row>
    <row r="10" spans="1:13" ht="21" customHeight="1" thickBot="1">
      <c r="A10" s="284" t="s">
        <v>227</v>
      </c>
      <c r="B10" s="285"/>
      <c r="C10" s="285"/>
      <c r="D10" s="285"/>
      <c r="E10" s="285"/>
      <c r="F10" s="285"/>
      <c r="G10" s="121">
        <f>SUM(G7:G9)</f>
        <v>0</v>
      </c>
      <c r="H10" s="286"/>
      <c r="I10" s="297"/>
    </row>
    <row r="11" spans="1:13">
      <c r="A11" s="119" t="s">
        <v>100</v>
      </c>
      <c r="B11" s="78"/>
      <c r="C11" s="78"/>
      <c r="D11" s="78"/>
      <c r="E11" s="78"/>
      <c r="F11" s="116"/>
      <c r="G11" s="116"/>
      <c r="H11" s="116"/>
      <c r="I11" s="116"/>
      <c r="J11" s="78"/>
      <c r="K11" s="78"/>
      <c r="L11" s="78"/>
      <c r="M11" s="78"/>
    </row>
    <row r="12" spans="1:13">
      <c r="A12" s="389" t="s">
        <v>101</v>
      </c>
      <c r="B12" s="389"/>
      <c r="C12" s="389"/>
      <c r="D12" s="389"/>
      <c r="E12" s="389"/>
      <c r="F12" s="389"/>
      <c r="G12" s="389"/>
      <c r="H12" s="389"/>
      <c r="I12" s="116"/>
      <c r="J12" s="78"/>
      <c r="K12" s="78"/>
      <c r="L12" s="78"/>
      <c r="M12" s="78"/>
    </row>
    <row r="13" spans="1:13">
      <c r="A13" s="389"/>
      <c r="B13" s="389"/>
      <c r="C13" s="389"/>
      <c r="D13" s="389"/>
      <c r="E13" s="389"/>
      <c r="F13" s="389"/>
      <c r="G13" s="389"/>
      <c r="H13" s="389"/>
      <c r="I13" s="78"/>
      <c r="J13" s="116"/>
      <c r="K13" s="116"/>
      <c r="L13" s="116"/>
      <c r="M13" s="116"/>
    </row>
    <row r="14" spans="1:13">
      <c r="A14" s="389"/>
      <c r="B14" s="389"/>
      <c r="C14" s="389"/>
      <c r="D14" s="389"/>
      <c r="E14" s="389"/>
      <c r="F14" s="389"/>
      <c r="G14" s="389"/>
      <c r="H14" s="389"/>
      <c r="I14" s="78"/>
      <c r="J14" s="116"/>
      <c r="K14" s="116"/>
      <c r="L14" s="116"/>
      <c r="M14" s="116"/>
    </row>
    <row r="15" spans="1:13">
      <c r="A15" s="45" t="s">
        <v>102</v>
      </c>
      <c r="B15" s="78"/>
      <c r="C15" s="78"/>
      <c r="D15" s="78"/>
      <c r="E15" s="78"/>
      <c r="F15" s="78"/>
      <c r="G15" s="78"/>
      <c r="H15" s="78"/>
      <c r="I15" s="78"/>
      <c r="J15" s="78"/>
      <c r="K15" s="78"/>
      <c r="L15" s="78"/>
      <c r="M15" s="78"/>
    </row>
    <row r="16" spans="1:13">
      <c r="A16" s="46" t="s">
        <v>172</v>
      </c>
      <c r="B16" s="78"/>
      <c r="C16" s="78"/>
      <c r="D16" s="78"/>
      <c r="E16" s="78"/>
      <c r="F16" s="78"/>
      <c r="G16" s="78"/>
      <c r="H16" s="78"/>
      <c r="I16" s="78"/>
      <c r="J16" s="78"/>
      <c r="K16" s="78"/>
      <c r="L16" s="78"/>
      <c r="M16" s="78"/>
    </row>
    <row r="17" spans="1:13">
      <c r="A17" s="46" t="s">
        <v>151</v>
      </c>
      <c r="C17" s="117"/>
      <c r="D17" s="117"/>
      <c r="E17" s="116"/>
      <c r="F17" s="116"/>
      <c r="G17" s="116"/>
    </row>
    <row r="18" spans="1:13">
      <c r="A18" s="116" t="s">
        <v>152</v>
      </c>
      <c r="C18" s="117"/>
      <c r="D18" s="117"/>
      <c r="F18" s="78"/>
      <c r="G18" s="78"/>
      <c r="H18" s="78"/>
      <c r="I18" s="78"/>
      <c r="J18" s="78"/>
      <c r="K18" s="78"/>
      <c r="L18" s="78"/>
      <c r="M18" s="78"/>
    </row>
    <row r="19" spans="1:13">
      <c r="A19" s="78" t="s">
        <v>103</v>
      </c>
      <c r="C19" s="117"/>
      <c r="D19" s="117"/>
      <c r="G19" s="116"/>
      <c r="H19" s="116"/>
      <c r="I19" s="116"/>
      <c r="J19" s="116"/>
      <c r="K19" s="116"/>
      <c r="L19" s="116"/>
      <c r="M19" s="116"/>
    </row>
    <row r="20" spans="1:13">
      <c r="A20" s="116" t="s">
        <v>104</v>
      </c>
      <c r="C20" s="117"/>
      <c r="D20" s="117"/>
      <c r="F20" s="116"/>
      <c r="G20" s="116"/>
      <c r="H20" s="116"/>
      <c r="I20" s="116"/>
      <c r="J20" s="116"/>
      <c r="K20" s="116"/>
      <c r="L20" s="116"/>
      <c r="M20" s="116"/>
    </row>
    <row r="21" spans="1:13">
      <c r="A21" s="78" t="s">
        <v>105</v>
      </c>
      <c r="C21" s="117"/>
      <c r="D21" s="117"/>
      <c r="F21" s="78"/>
      <c r="G21" s="78"/>
      <c r="H21" s="116"/>
      <c r="I21" s="116"/>
      <c r="J21" s="78"/>
      <c r="K21" s="78"/>
      <c r="L21" s="78"/>
      <c r="M21" s="78"/>
    </row>
    <row r="22" spans="1:13">
      <c r="A22" s="116" t="s">
        <v>106</v>
      </c>
      <c r="C22" s="117"/>
      <c r="D22" s="117"/>
      <c r="G22" s="78"/>
      <c r="H22" s="116"/>
      <c r="I22" s="116"/>
      <c r="J22" s="78"/>
      <c r="K22" s="78"/>
      <c r="L22" s="78"/>
      <c r="M22" s="78"/>
    </row>
    <row r="23" spans="1:13">
      <c r="A23" s="116" t="s">
        <v>107</v>
      </c>
      <c r="C23" s="117"/>
      <c r="D23" s="117"/>
      <c r="F23" s="429"/>
      <c r="G23" s="444"/>
      <c r="H23" s="444"/>
      <c r="I23" s="444"/>
      <c r="J23" s="444"/>
      <c r="K23" s="444"/>
      <c r="L23" s="444"/>
      <c r="M23" s="444"/>
    </row>
    <row r="24" spans="1:13">
      <c r="A24" s="443" t="s">
        <v>153</v>
      </c>
      <c r="B24" s="373"/>
      <c r="C24" s="373"/>
      <c r="D24" s="373"/>
      <c r="E24" s="373"/>
      <c r="F24" s="373"/>
      <c r="G24" s="373"/>
      <c r="H24" s="373"/>
    </row>
    <row r="25" spans="1:13" ht="26.25" customHeight="1">
      <c r="A25" s="389" t="s">
        <v>154</v>
      </c>
      <c r="B25" s="389"/>
      <c r="C25" s="389"/>
      <c r="D25" s="389"/>
      <c r="E25" s="389"/>
      <c r="F25" s="389"/>
      <c r="G25" s="389"/>
      <c r="H25" s="389"/>
      <c r="I25" s="144"/>
      <c r="J25" s="144"/>
      <c r="K25" s="144"/>
    </row>
  </sheetData>
  <mergeCells count="11">
    <mergeCell ref="A12:H14"/>
    <mergeCell ref="F23:M23"/>
    <mergeCell ref="A24:H24"/>
    <mergeCell ref="A25:H25"/>
    <mergeCell ref="A5:C5"/>
    <mergeCell ref="A1:I1"/>
    <mergeCell ref="A2:I2"/>
    <mergeCell ref="A3:C3"/>
    <mergeCell ref="E3:G3"/>
    <mergeCell ref="A4:C4"/>
    <mergeCell ref="E4:G4"/>
  </mergeCells>
  <phoneticPr fontId="6" type="noConversion"/>
  <printOptions horizontalCentered="1"/>
  <pageMargins left="0.35433070866141736" right="0.23622047244094491" top="0.55118110236220474" bottom="0.39370078740157483" header="0.31496062992125984" footer="0.51181102362204722"/>
  <pageSetup paperSize="9" scale="93" orientation="landscape" horizontalDpi="4294967292" r:id="rId1"/>
  <headerFooter alignWithMargins="0">
    <oddHeader>&amp;R&amp;"標楷體,標準"&amp;10計算清單04</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K153"/>
  <sheetViews>
    <sheetView workbookViewId="0">
      <selection activeCell="A103" sqref="A103:K153"/>
    </sheetView>
  </sheetViews>
  <sheetFormatPr defaultColWidth="8.59765625" defaultRowHeight="15.6"/>
  <sheetData>
    <row r="1" spans="1:11">
      <c r="A1" s="165"/>
      <c r="B1" s="166"/>
      <c r="C1" s="166"/>
      <c r="D1" s="166"/>
      <c r="E1" s="166"/>
      <c r="F1" s="166"/>
      <c r="G1" s="166"/>
      <c r="H1" s="166"/>
      <c r="I1" s="166"/>
      <c r="J1" s="166"/>
      <c r="K1" s="167"/>
    </row>
    <row r="2" spans="1:11">
      <c r="A2" s="168"/>
      <c r="B2" s="122"/>
      <c r="C2" s="122"/>
      <c r="D2" s="122"/>
      <c r="E2" s="122"/>
      <c r="F2" s="122"/>
      <c r="G2" s="122"/>
      <c r="H2" s="122"/>
      <c r="I2" s="122"/>
      <c r="J2" s="122"/>
      <c r="K2" s="169"/>
    </row>
    <row r="3" spans="1:11">
      <c r="A3" s="168"/>
      <c r="B3" s="122"/>
      <c r="C3" s="122"/>
      <c r="D3" s="122"/>
      <c r="E3" s="122"/>
      <c r="F3" s="122"/>
      <c r="G3" s="122"/>
      <c r="H3" s="122"/>
      <c r="I3" s="122"/>
      <c r="J3" s="122"/>
      <c r="K3" s="169"/>
    </row>
    <row r="4" spans="1:11">
      <c r="A4" s="168"/>
      <c r="B4" s="122"/>
      <c r="C4" s="122"/>
      <c r="D4" s="122"/>
      <c r="E4" s="122"/>
      <c r="F4" s="122"/>
      <c r="G4" s="122"/>
      <c r="H4" s="122"/>
      <c r="I4" s="122"/>
      <c r="J4" s="122"/>
      <c r="K4" s="169"/>
    </row>
    <row r="5" spans="1:11">
      <c r="A5" s="168"/>
      <c r="B5" s="122"/>
      <c r="C5" s="122"/>
      <c r="D5" s="122"/>
      <c r="E5" s="122"/>
      <c r="F5" s="122"/>
      <c r="G5" s="122"/>
      <c r="H5" s="122"/>
      <c r="I5" s="122"/>
      <c r="J5" s="122"/>
      <c r="K5" s="169"/>
    </row>
    <row r="6" spans="1:11">
      <c r="A6" s="168"/>
      <c r="B6" s="122"/>
      <c r="C6" s="122"/>
      <c r="D6" s="122"/>
      <c r="E6" s="122"/>
      <c r="F6" s="122"/>
      <c r="G6" s="122"/>
      <c r="H6" s="122"/>
      <c r="I6" s="122"/>
      <c r="J6" s="122"/>
      <c r="K6" s="169"/>
    </row>
    <row r="7" spans="1:11">
      <c r="A7" s="168"/>
      <c r="B7" s="122"/>
      <c r="C7" s="122"/>
      <c r="D7" s="122"/>
      <c r="E7" s="122"/>
      <c r="F7" s="122"/>
      <c r="G7" s="122"/>
      <c r="H7" s="122"/>
      <c r="I7" s="122"/>
      <c r="J7" s="122"/>
      <c r="K7" s="169"/>
    </row>
    <row r="8" spans="1:11">
      <c r="A8" s="168"/>
      <c r="B8" s="122"/>
      <c r="C8" s="122"/>
      <c r="D8" s="122"/>
      <c r="E8" s="122"/>
      <c r="F8" s="122"/>
      <c r="G8" s="122"/>
      <c r="H8" s="122"/>
      <c r="I8" s="122"/>
      <c r="J8" s="122"/>
      <c r="K8" s="169"/>
    </row>
    <row r="9" spans="1:11">
      <c r="A9" s="168"/>
      <c r="B9" s="122"/>
      <c r="C9" s="122"/>
      <c r="D9" s="122"/>
      <c r="E9" s="122"/>
      <c r="F9" s="122"/>
      <c r="G9" s="122"/>
      <c r="H9" s="122"/>
      <c r="I9" s="122"/>
      <c r="J9" s="122"/>
      <c r="K9" s="169"/>
    </row>
    <row r="10" spans="1:11" ht="49.8">
      <c r="A10" s="170"/>
      <c r="B10" s="123"/>
      <c r="C10" s="171"/>
      <c r="D10" s="123"/>
      <c r="E10" s="124" t="s">
        <v>112</v>
      </c>
      <c r="F10" s="123"/>
      <c r="G10" s="123"/>
      <c r="H10" s="123"/>
      <c r="I10" s="123"/>
      <c r="J10" s="123"/>
      <c r="K10" s="172"/>
    </row>
    <row r="11" spans="1:11" ht="22.2">
      <c r="A11" s="448" t="s">
        <v>192</v>
      </c>
      <c r="B11" s="449"/>
      <c r="C11" s="449"/>
      <c r="D11" s="449"/>
      <c r="E11" s="449"/>
      <c r="F11" s="449"/>
      <c r="G11" s="449"/>
      <c r="H11" s="449"/>
      <c r="I11" s="449"/>
      <c r="J11" s="449"/>
      <c r="K11" s="450"/>
    </row>
    <row r="12" spans="1:11">
      <c r="A12" s="168"/>
      <c r="B12" s="122"/>
      <c r="C12" s="122"/>
      <c r="D12" s="122"/>
      <c r="E12" s="122"/>
      <c r="F12" s="122"/>
      <c r="G12" s="122"/>
      <c r="H12" s="122"/>
      <c r="I12" s="122"/>
      <c r="J12" s="122"/>
      <c r="K12" s="169"/>
    </row>
    <row r="13" spans="1:11">
      <c r="A13" s="168"/>
      <c r="B13" s="122"/>
      <c r="C13" s="122"/>
      <c r="D13" s="122"/>
      <c r="E13" s="122"/>
      <c r="F13" s="122"/>
      <c r="G13" s="122"/>
      <c r="H13" s="122"/>
      <c r="I13" s="122"/>
      <c r="J13" s="122"/>
      <c r="K13" s="169"/>
    </row>
    <row r="14" spans="1:11">
      <c r="A14" s="168"/>
      <c r="B14" s="122"/>
      <c r="C14" s="122"/>
      <c r="D14" s="122"/>
      <c r="E14" s="122"/>
      <c r="F14" s="122"/>
      <c r="G14" s="122"/>
      <c r="H14" s="122"/>
      <c r="I14" s="122"/>
      <c r="J14" s="122"/>
      <c r="K14" s="169"/>
    </row>
    <row r="15" spans="1:11">
      <c r="A15" s="168"/>
      <c r="B15" s="122"/>
      <c r="C15" s="122"/>
      <c r="D15" s="122"/>
      <c r="E15" s="122"/>
      <c r="F15" s="122"/>
      <c r="G15" s="122"/>
      <c r="H15" s="122"/>
      <c r="I15" s="122"/>
      <c r="J15" s="122"/>
      <c r="K15" s="169"/>
    </row>
    <row r="16" spans="1:11">
      <c r="A16" s="168"/>
      <c r="B16" s="122"/>
      <c r="C16" s="122"/>
      <c r="D16" s="122"/>
      <c r="E16" s="122"/>
      <c r="F16" s="122"/>
      <c r="G16" s="122"/>
      <c r="H16" s="122"/>
      <c r="I16" s="122"/>
      <c r="J16" s="122"/>
      <c r="K16" s="169"/>
    </row>
    <row r="17" spans="1:11">
      <c r="A17" s="168"/>
      <c r="B17" s="122"/>
      <c r="C17" s="122"/>
      <c r="D17" s="122"/>
      <c r="E17" s="122"/>
      <c r="F17" s="122"/>
      <c r="G17" s="122"/>
      <c r="H17" s="122"/>
      <c r="I17" s="122"/>
      <c r="J17" s="122"/>
      <c r="K17" s="169"/>
    </row>
    <row r="18" spans="1:11">
      <c r="A18" s="168"/>
      <c r="B18" s="122"/>
      <c r="C18" s="122"/>
      <c r="D18" s="122"/>
      <c r="E18" s="122"/>
      <c r="F18" s="122"/>
      <c r="G18" s="122"/>
      <c r="H18" s="122"/>
      <c r="I18" s="122"/>
      <c r="J18" s="122"/>
      <c r="K18" s="169"/>
    </row>
    <row r="19" spans="1:11">
      <c r="A19" s="168"/>
      <c r="B19" s="122"/>
      <c r="C19" s="122"/>
      <c r="D19" s="122"/>
      <c r="E19" s="122"/>
      <c r="F19" s="122"/>
      <c r="G19" s="122"/>
      <c r="H19" s="122"/>
      <c r="I19" s="122"/>
      <c r="J19" s="122"/>
      <c r="K19" s="169"/>
    </row>
    <row r="20" spans="1:11">
      <c r="A20" s="168"/>
      <c r="B20" s="122"/>
      <c r="C20" s="122"/>
      <c r="D20" s="122"/>
      <c r="E20" s="122"/>
      <c r="F20" s="122"/>
      <c r="G20" s="122"/>
      <c r="H20" s="122"/>
      <c r="I20" s="122"/>
      <c r="J20" s="122"/>
      <c r="K20" s="169"/>
    </row>
    <row r="21" spans="1:11">
      <c r="A21" s="168"/>
      <c r="B21" s="122"/>
      <c r="C21" s="122"/>
      <c r="D21" s="122"/>
      <c r="E21" s="122"/>
      <c r="F21" s="122"/>
      <c r="G21" s="122"/>
      <c r="H21" s="122"/>
      <c r="I21" s="122"/>
      <c r="J21" s="122"/>
      <c r="K21" s="169"/>
    </row>
    <row r="22" spans="1:11">
      <c r="A22" s="168"/>
      <c r="B22" s="122"/>
      <c r="C22" s="122"/>
      <c r="D22" s="122"/>
      <c r="E22" s="122"/>
      <c r="F22" s="122"/>
      <c r="G22" s="122"/>
      <c r="H22" s="122"/>
      <c r="I22" s="122"/>
      <c r="J22" s="122"/>
      <c r="K22" s="169"/>
    </row>
    <row r="23" spans="1:11">
      <c r="A23" s="168"/>
      <c r="B23" s="122"/>
      <c r="C23" s="122"/>
      <c r="D23" s="122"/>
      <c r="E23" s="122"/>
      <c r="F23" s="122"/>
      <c r="G23" s="122"/>
      <c r="H23" s="122"/>
      <c r="I23" s="122"/>
      <c r="J23" s="122"/>
      <c r="K23" s="169"/>
    </row>
    <row r="24" spans="1:11">
      <c r="A24" s="168"/>
      <c r="B24" s="122"/>
      <c r="C24" s="122"/>
      <c r="D24" s="122"/>
      <c r="E24" s="122"/>
      <c r="F24" s="122"/>
      <c r="G24" s="122"/>
      <c r="H24" s="122"/>
      <c r="I24" s="122"/>
      <c r="J24" s="122"/>
      <c r="K24" s="169"/>
    </row>
    <row r="25" spans="1:11">
      <c r="A25" s="168"/>
      <c r="B25" s="122"/>
      <c r="C25" s="122"/>
      <c r="D25" s="122"/>
      <c r="E25" s="122"/>
      <c r="F25" s="122"/>
      <c r="G25" s="122"/>
      <c r="H25" s="122"/>
      <c r="I25" s="122"/>
      <c r="J25" s="122"/>
      <c r="K25" s="169"/>
    </row>
    <row r="26" spans="1:11">
      <c r="A26" s="168"/>
      <c r="B26" s="122"/>
      <c r="C26" s="122"/>
      <c r="D26" s="122"/>
      <c r="E26" s="122"/>
      <c r="F26" s="122"/>
      <c r="G26" s="122"/>
      <c r="H26" s="122"/>
      <c r="I26" s="122"/>
      <c r="J26" s="122"/>
      <c r="K26" s="169"/>
    </row>
    <row r="27" spans="1:11">
      <c r="A27" s="168"/>
      <c r="B27" s="122"/>
      <c r="C27" s="122"/>
      <c r="D27" s="122"/>
      <c r="E27" s="122"/>
      <c r="F27" s="122"/>
      <c r="G27" s="122"/>
      <c r="H27" s="122"/>
      <c r="I27" s="122"/>
      <c r="J27" s="122"/>
      <c r="K27" s="169"/>
    </row>
    <row r="28" spans="1:11">
      <c r="A28" s="168"/>
      <c r="B28" s="122"/>
      <c r="C28" s="122"/>
      <c r="D28" s="122"/>
      <c r="E28" s="122"/>
      <c r="F28" s="122"/>
      <c r="G28" s="122"/>
      <c r="H28" s="122"/>
      <c r="I28" s="122"/>
      <c r="J28" s="122"/>
      <c r="K28" s="169"/>
    </row>
    <row r="29" spans="1:11">
      <c r="A29" s="168"/>
      <c r="B29" s="122"/>
      <c r="C29" s="122"/>
      <c r="D29" s="122"/>
      <c r="E29" s="122"/>
      <c r="F29" s="122"/>
      <c r="G29" s="122"/>
      <c r="H29" s="122"/>
      <c r="I29" s="122"/>
      <c r="J29" s="122"/>
      <c r="K29" s="169"/>
    </row>
    <row r="30" spans="1:11">
      <c r="A30" s="168"/>
      <c r="B30" s="122"/>
      <c r="C30" s="122"/>
      <c r="D30" s="122"/>
      <c r="E30" s="122"/>
      <c r="F30" s="122"/>
      <c r="G30" s="122"/>
      <c r="H30" s="122"/>
      <c r="I30" s="122"/>
      <c r="J30" s="122"/>
      <c r="K30" s="169"/>
    </row>
    <row r="31" spans="1:11">
      <c r="A31" s="168"/>
      <c r="B31" s="122"/>
      <c r="C31" s="122"/>
      <c r="D31" s="122"/>
      <c r="E31" s="122"/>
      <c r="F31" s="122"/>
      <c r="G31" s="122"/>
      <c r="H31" s="122"/>
      <c r="I31" s="122"/>
      <c r="J31" s="122"/>
      <c r="K31" s="169"/>
    </row>
    <row r="32" spans="1:11">
      <c r="A32" s="168"/>
      <c r="B32" s="122"/>
      <c r="C32" s="122"/>
      <c r="D32" s="122"/>
      <c r="E32" s="122"/>
      <c r="F32" s="122"/>
      <c r="G32" s="122"/>
      <c r="H32" s="122"/>
      <c r="I32" s="122"/>
      <c r="J32" s="122"/>
      <c r="K32" s="169"/>
    </row>
    <row r="33" spans="1:11">
      <c r="A33" s="168"/>
      <c r="B33" s="122"/>
      <c r="C33" s="122"/>
      <c r="D33" s="122"/>
      <c r="E33" s="122"/>
      <c r="F33" s="122"/>
      <c r="G33" s="122"/>
      <c r="H33" s="122"/>
      <c r="I33" s="122"/>
      <c r="J33" s="122"/>
      <c r="K33" s="169"/>
    </row>
    <row r="34" spans="1:11">
      <c r="A34" s="168"/>
      <c r="B34" s="122"/>
      <c r="C34" s="122"/>
      <c r="D34" s="122"/>
      <c r="E34" s="122"/>
      <c r="F34" s="122"/>
      <c r="G34" s="122"/>
      <c r="H34" s="122"/>
      <c r="I34" s="122"/>
      <c r="J34" s="122"/>
      <c r="K34" s="169"/>
    </row>
    <row r="35" spans="1:11">
      <c r="A35" s="168"/>
      <c r="B35" s="122"/>
      <c r="C35" s="122"/>
      <c r="D35" s="122"/>
      <c r="E35" s="122"/>
      <c r="F35" s="122"/>
      <c r="G35" s="122"/>
      <c r="H35" s="122"/>
      <c r="I35" s="122"/>
      <c r="J35" s="122"/>
      <c r="K35" s="169"/>
    </row>
    <row r="36" spans="1:11">
      <c r="A36" s="168"/>
      <c r="B36" s="122"/>
      <c r="C36" s="122"/>
      <c r="D36" s="122"/>
      <c r="E36" s="122"/>
      <c r="F36" s="122"/>
      <c r="G36" s="122"/>
      <c r="H36" s="122"/>
      <c r="I36" s="122"/>
      <c r="J36" s="122"/>
      <c r="K36" s="169"/>
    </row>
    <row r="37" spans="1:11">
      <c r="A37" s="168"/>
      <c r="B37" s="122"/>
      <c r="C37" s="122"/>
      <c r="D37" s="122"/>
      <c r="E37" s="122"/>
      <c r="F37" s="122"/>
      <c r="G37" s="122"/>
      <c r="H37" s="122"/>
      <c r="I37" s="122"/>
      <c r="J37" s="122"/>
      <c r="K37" s="169"/>
    </row>
    <row r="38" spans="1:11">
      <c r="A38" s="168"/>
      <c r="B38" s="122"/>
      <c r="C38" s="122"/>
      <c r="D38" s="122"/>
      <c r="E38" s="122"/>
      <c r="F38" s="122"/>
      <c r="G38" s="122"/>
      <c r="H38" s="122"/>
      <c r="I38" s="122"/>
      <c r="J38" s="122"/>
      <c r="K38" s="169"/>
    </row>
    <row r="39" spans="1:11">
      <c r="A39" s="168"/>
      <c r="B39" s="122"/>
      <c r="C39" s="122"/>
      <c r="D39" s="122"/>
      <c r="E39" s="122"/>
      <c r="F39" s="122"/>
      <c r="G39" s="122"/>
      <c r="H39" s="122"/>
      <c r="I39" s="122"/>
      <c r="J39" s="122"/>
      <c r="K39" s="169"/>
    </row>
    <row r="40" spans="1:11">
      <c r="A40" s="168"/>
      <c r="B40" s="122"/>
      <c r="C40" s="122"/>
      <c r="D40" s="122"/>
      <c r="E40" s="122"/>
      <c r="F40" s="122"/>
      <c r="G40" s="122"/>
      <c r="H40" s="122"/>
      <c r="I40" s="122"/>
      <c r="J40" s="122"/>
      <c r="K40" s="169"/>
    </row>
    <row r="41" spans="1:11">
      <c r="A41" s="168"/>
      <c r="B41" s="122"/>
      <c r="C41" s="122"/>
      <c r="D41" s="122"/>
      <c r="E41" s="122"/>
      <c r="F41" s="122"/>
      <c r="G41" s="122"/>
      <c r="H41" s="122"/>
      <c r="I41" s="122"/>
      <c r="J41" s="122"/>
      <c r="K41" s="169"/>
    </row>
    <row r="42" spans="1:11">
      <c r="A42" s="168"/>
      <c r="B42" s="122"/>
      <c r="C42" s="122"/>
      <c r="D42" s="122"/>
      <c r="E42" s="122"/>
      <c r="F42" s="122"/>
      <c r="G42" s="122"/>
      <c r="H42" s="122"/>
      <c r="I42" s="122"/>
      <c r="J42" s="122"/>
      <c r="K42" s="169"/>
    </row>
    <row r="43" spans="1:11">
      <c r="A43" s="168"/>
      <c r="B43" s="122"/>
      <c r="C43" s="122"/>
      <c r="D43" s="122"/>
      <c r="E43" s="122"/>
      <c r="F43" s="122"/>
      <c r="G43" s="122"/>
      <c r="H43" s="122"/>
      <c r="I43" s="122"/>
      <c r="J43" s="122"/>
      <c r="K43" s="169"/>
    </row>
    <row r="44" spans="1:11">
      <c r="A44" s="168"/>
      <c r="B44" s="122"/>
      <c r="C44" s="122"/>
      <c r="D44" s="122"/>
      <c r="E44" s="122"/>
      <c r="F44" s="122"/>
      <c r="G44" s="122"/>
      <c r="H44" s="122"/>
      <c r="I44" s="122"/>
      <c r="J44" s="122"/>
      <c r="K44" s="169"/>
    </row>
    <row r="45" spans="1:11">
      <c r="A45" s="168"/>
      <c r="B45" s="122"/>
      <c r="C45" s="122"/>
      <c r="D45" s="122"/>
      <c r="E45" s="122"/>
      <c r="F45" s="122"/>
      <c r="G45" s="122"/>
      <c r="H45" s="122"/>
      <c r="I45" s="122"/>
      <c r="J45" s="122"/>
      <c r="K45" s="169"/>
    </row>
    <row r="46" spans="1:11">
      <c r="A46" s="168"/>
      <c r="B46" s="122"/>
      <c r="C46" s="122"/>
      <c r="D46" s="122"/>
      <c r="E46" s="122"/>
      <c r="F46" s="122"/>
      <c r="G46" s="122"/>
      <c r="H46" s="122"/>
      <c r="I46" s="122"/>
      <c r="J46" s="122"/>
      <c r="K46" s="169"/>
    </row>
    <row r="47" spans="1:11">
      <c r="A47" s="168"/>
      <c r="B47" s="122"/>
      <c r="C47" s="122"/>
      <c r="D47" s="122"/>
      <c r="E47" s="122"/>
      <c r="F47" s="122"/>
      <c r="G47" s="122"/>
      <c r="H47" s="122"/>
      <c r="I47" s="122"/>
      <c r="J47" s="122"/>
      <c r="K47" s="169"/>
    </row>
    <row r="48" spans="1:11">
      <c r="A48" s="168"/>
      <c r="B48" s="122"/>
      <c r="C48" s="122"/>
      <c r="D48" s="122"/>
      <c r="E48" s="122"/>
      <c r="F48" s="122"/>
      <c r="G48" s="122"/>
      <c r="H48" s="122"/>
      <c r="I48" s="122"/>
      <c r="J48" s="122"/>
      <c r="K48" s="169"/>
    </row>
    <row r="49" spans="1:11">
      <c r="A49" s="168"/>
      <c r="B49" s="122"/>
      <c r="C49" s="122"/>
      <c r="D49" s="122"/>
      <c r="E49" s="122"/>
      <c r="F49" s="122"/>
      <c r="G49" s="122"/>
      <c r="H49" s="122"/>
      <c r="I49" s="122"/>
      <c r="J49" s="122"/>
      <c r="K49" s="169"/>
    </row>
    <row r="50" spans="1:11">
      <c r="A50" s="168"/>
      <c r="B50" s="122"/>
      <c r="C50" s="122"/>
      <c r="D50" s="122"/>
      <c r="E50" s="122"/>
      <c r="F50" s="122"/>
      <c r="G50" s="122"/>
      <c r="H50" s="122"/>
      <c r="I50" s="122"/>
      <c r="J50" s="122"/>
      <c r="K50" s="169"/>
    </row>
    <row r="51" spans="1:11" ht="16.2" thickBot="1">
      <c r="A51" s="173"/>
      <c r="B51" s="174"/>
      <c r="C51" s="174"/>
      <c r="D51" s="174"/>
      <c r="E51" s="174"/>
      <c r="F51" s="174"/>
      <c r="G51" s="174"/>
      <c r="H51" s="174"/>
      <c r="I51" s="174"/>
      <c r="J51" s="174"/>
      <c r="K51" s="175"/>
    </row>
    <row r="52" spans="1:11">
      <c r="A52" s="165"/>
      <c r="B52" s="166"/>
      <c r="C52" s="166"/>
      <c r="D52" s="166"/>
      <c r="E52" s="166"/>
      <c r="F52" s="166"/>
      <c r="G52" s="166"/>
      <c r="H52" s="166"/>
      <c r="I52" s="166"/>
      <c r="J52" s="166"/>
      <c r="K52" s="167"/>
    </row>
    <row r="53" spans="1:11">
      <c r="A53" s="168"/>
      <c r="B53" s="122"/>
      <c r="C53" s="122"/>
      <c r="D53" s="122"/>
      <c r="E53" s="122"/>
      <c r="F53" s="122"/>
      <c r="G53" s="122"/>
      <c r="H53" s="122"/>
      <c r="I53" s="122"/>
      <c r="J53" s="122"/>
      <c r="K53" s="169"/>
    </row>
    <row r="54" spans="1:11">
      <c r="A54" s="168"/>
      <c r="B54" s="122"/>
      <c r="C54" s="122"/>
      <c r="D54" s="122"/>
      <c r="E54" s="122"/>
      <c r="F54" s="122"/>
      <c r="G54" s="122"/>
      <c r="H54" s="122"/>
      <c r="I54" s="122"/>
      <c r="J54" s="122"/>
      <c r="K54" s="169"/>
    </row>
    <row r="55" spans="1:11">
      <c r="A55" s="168"/>
      <c r="B55" s="122"/>
      <c r="C55" s="122"/>
      <c r="D55" s="122"/>
      <c r="E55" s="122"/>
      <c r="F55" s="122"/>
      <c r="G55" s="122"/>
      <c r="H55" s="122"/>
      <c r="I55" s="122"/>
      <c r="J55" s="122"/>
      <c r="K55" s="169"/>
    </row>
    <row r="56" spans="1:11">
      <c r="A56" s="168"/>
      <c r="B56" s="122"/>
      <c r="C56" s="122"/>
      <c r="D56" s="122"/>
      <c r="E56" s="122"/>
      <c r="F56" s="122"/>
      <c r="G56" s="122"/>
      <c r="H56" s="122"/>
      <c r="I56" s="122"/>
      <c r="J56" s="122"/>
      <c r="K56" s="169"/>
    </row>
    <row r="57" spans="1:11">
      <c r="A57" s="168"/>
      <c r="B57" s="122"/>
      <c r="C57" s="122"/>
      <c r="D57" s="122"/>
      <c r="E57" s="122"/>
      <c r="F57" s="122"/>
      <c r="G57" s="122"/>
      <c r="H57" s="122"/>
      <c r="I57" s="122"/>
      <c r="J57" s="122"/>
      <c r="K57" s="169"/>
    </row>
    <row r="58" spans="1:11">
      <c r="A58" s="168"/>
      <c r="B58" s="122"/>
      <c r="C58" s="122"/>
      <c r="D58" s="122"/>
      <c r="E58" s="122"/>
      <c r="F58" s="122"/>
      <c r="G58" s="122"/>
      <c r="H58" s="122"/>
      <c r="I58" s="122"/>
      <c r="J58" s="122"/>
      <c r="K58" s="169"/>
    </row>
    <row r="59" spans="1:11">
      <c r="A59" s="168"/>
      <c r="B59" s="122"/>
      <c r="C59" s="122"/>
      <c r="D59" s="122"/>
      <c r="E59" s="122"/>
      <c r="F59" s="122"/>
      <c r="G59" s="122"/>
      <c r="H59" s="122"/>
      <c r="I59" s="122"/>
      <c r="J59" s="122"/>
      <c r="K59" s="169"/>
    </row>
    <row r="60" spans="1:11">
      <c r="A60" s="168"/>
      <c r="B60" s="122"/>
      <c r="C60" s="122"/>
      <c r="D60" s="122"/>
      <c r="E60" s="122"/>
      <c r="F60" s="122"/>
      <c r="G60" s="122"/>
      <c r="H60" s="122"/>
      <c r="I60" s="122"/>
      <c r="J60" s="122"/>
      <c r="K60" s="169"/>
    </row>
    <row r="61" spans="1:11" ht="49.8">
      <c r="A61" s="170"/>
      <c r="B61" s="123"/>
      <c r="C61" s="171"/>
      <c r="D61" s="123"/>
      <c r="E61" s="124" t="s">
        <v>112</v>
      </c>
      <c r="F61" s="123"/>
      <c r="G61" s="123"/>
      <c r="H61" s="123"/>
      <c r="I61" s="123"/>
      <c r="J61" s="123"/>
      <c r="K61" s="172"/>
    </row>
    <row r="62" spans="1:11" ht="22.2">
      <c r="A62" s="448" t="s">
        <v>192</v>
      </c>
      <c r="B62" s="449"/>
      <c r="C62" s="449"/>
      <c r="D62" s="449"/>
      <c r="E62" s="449"/>
      <c r="F62" s="449"/>
      <c r="G62" s="449"/>
      <c r="H62" s="449"/>
      <c r="I62" s="449"/>
      <c r="J62" s="449"/>
      <c r="K62" s="450"/>
    </row>
    <row r="63" spans="1:11">
      <c r="A63" s="168"/>
      <c r="B63" s="122"/>
      <c r="C63" s="122"/>
      <c r="D63" s="122"/>
      <c r="E63" s="122"/>
      <c r="F63" s="122"/>
      <c r="G63" s="122"/>
      <c r="H63" s="122"/>
      <c r="I63" s="122"/>
      <c r="J63" s="122"/>
      <c r="K63" s="169"/>
    </row>
    <row r="64" spans="1:11">
      <c r="A64" s="168"/>
      <c r="B64" s="122"/>
      <c r="C64" s="122"/>
      <c r="D64" s="122"/>
      <c r="E64" s="122"/>
      <c r="F64" s="122"/>
      <c r="G64" s="122"/>
      <c r="H64" s="122"/>
      <c r="I64" s="122"/>
      <c r="J64" s="122"/>
      <c r="K64" s="169"/>
    </row>
    <row r="65" spans="1:11">
      <c r="A65" s="168"/>
      <c r="B65" s="122"/>
      <c r="C65" s="122"/>
      <c r="D65" s="122"/>
      <c r="E65" s="122"/>
      <c r="F65" s="122"/>
      <c r="G65" s="122"/>
      <c r="H65" s="122"/>
      <c r="I65" s="122"/>
      <c r="J65" s="122"/>
      <c r="K65" s="169"/>
    </row>
    <row r="66" spans="1:11">
      <c r="A66" s="168"/>
      <c r="B66" s="122"/>
      <c r="C66" s="122"/>
      <c r="D66" s="122"/>
      <c r="E66" s="122"/>
      <c r="F66" s="122"/>
      <c r="G66" s="122"/>
      <c r="H66" s="122"/>
      <c r="I66" s="122"/>
      <c r="J66" s="122"/>
      <c r="K66" s="169"/>
    </row>
    <row r="67" spans="1:11">
      <c r="A67" s="168"/>
      <c r="B67" s="122"/>
      <c r="C67" s="122"/>
      <c r="D67" s="122"/>
      <c r="E67" s="122"/>
      <c r="F67" s="122"/>
      <c r="G67" s="122"/>
      <c r="H67" s="122"/>
      <c r="I67" s="122"/>
      <c r="J67" s="122"/>
      <c r="K67" s="169"/>
    </row>
    <row r="68" spans="1:11">
      <c r="A68" s="168"/>
      <c r="B68" s="122"/>
      <c r="C68" s="122"/>
      <c r="D68" s="122"/>
      <c r="E68" s="122"/>
      <c r="F68" s="122"/>
      <c r="G68" s="122"/>
      <c r="H68" s="122"/>
      <c r="I68" s="122"/>
      <c r="J68" s="122"/>
      <c r="K68" s="169"/>
    </row>
    <row r="69" spans="1:11">
      <c r="A69" s="168"/>
      <c r="B69" s="122"/>
      <c r="C69" s="122"/>
      <c r="D69" s="122"/>
      <c r="E69" s="122"/>
      <c r="F69" s="122"/>
      <c r="G69" s="122"/>
      <c r="H69" s="122"/>
      <c r="I69" s="122"/>
      <c r="J69" s="122"/>
      <c r="K69" s="169"/>
    </row>
    <row r="70" spans="1:11">
      <c r="A70" s="168"/>
      <c r="B70" s="122"/>
      <c r="C70" s="122"/>
      <c r="D70" s="122"/>
      <c r="E70" s="122"/>
      <c r="F70" s="122"/>
      <c r="G70" s="122"/>
      <c r="H70" s="122"/>
      <c r="I70" s="122"/>
      <c r="J70" s="122"/>
      <c r="K70" s="169"/>
    </row>
    <row r="71" spans="1:11">
      <c r="A71" s="168"/>
      <c r="B71" s="122"/>
      <c r="C71" s="122"/>
      <c r="D71" s="122"/>
      <c r="E71" s="122"/>
      <c r="F71" s="122"/>
      <c r="G71" s="122"/>
      <c r="H71" s="122"/>
      <c r="I71" s="122"/>
      <c r="J71" s="122"/>
      <c r="K71" s="169"/>
    </row>
    <row r="72" spans="1:11">
      <c r="A72" s="168"/>
      <c r="B72" s="122"/>
      <c r="C72" s="122"/>
      <c r="D72" s="122"/>
      <c r="E72" s="122"/>
      <c r="F72" s="122"/>
      <c r="G72" s="122"/>
      <c r="H72" s="122"/>
      <c r="I72" s="122"/>
      <c r="J72" s="122"/>
      <c r="K72" s="169"/>
    </row>
    <row r="73" spans="1:11">
      <c r="A73" s="168"/>
      <c r="B73" s="122"/>
      <c r="C73" s="122"/>
      <c r="D73" s="122"/>
      <c r="E73" s="122"/>
      <c r="F73" s="122"/>
      <c r="G73" s="122"/>
      <c r="H73" s="122"/>
      <c r="I73" s="122"/>
      <c r="J73" s="122"/>
      <c r="K73" s="169"/>
    </row>
    <row r="74" spans="1:11">
      <c r="A74" s="168"/>
      <c r="B74" s="122"/>
      <c r="C74" s="122"/>
      <c r="D74" s="122"/>
      <c r="E74" s="122"/>
      <c r="F74" s="122"/>
      <c r="G74" s="122"/>
      <c r="H74" s="122"/>
      <c r="I74" s="122"/>
      <c r="J74" s="122"/>
      <c r="K74" s="169"/>
    </row>
    <row r="75" spans="1:11">
      <c r="A75" s="168"/>
      <c r="B75" s="122"/>
      <c r="C75" s="122"/>
      <c r="D75" s="122"/>
      <c r="E75" s="122"/>
      <c r="F75" s="122"/>
      <c r="G75" s="122"/>
      <c r="H75" s="122"/>
      <c r="I75" s="122"/>
      <c r="J75" s="122"/>
      <c r="K75" s="169"/>
    </row>
    <row r="76" spans="1:11">
      <c r="A76" s="168"/>
      <c r="B76" s="122"/>
      <c r="C76" s="122"/>
      <c r="D76" s="122"/>
      <c r="E76" s="122"/>
      <c r="F76" s="122"/>
      <c r="G76" s="122"/>
      <c r="H76" s="122"/>
      <c r="I76" s="122"/>
      <c r="J76" s="122"/>
      <c r="K76" s="169"/>
    </row>
    <row r="77" spans="1:11">
      <c r="A77" s="168"/>
      <c r="B77" s="122"/>
      <c r="C77" s="122"/>
      <c r="D77" s="122"/>
      <c r="E77" s="122"/>
      <c r="F77" s="122"/>
      <c r="G77" s="122"/>
      <c r="H77" s="122"/>
      <c r="I77" s="122"/>
      <c r="J77" s="122"/>
      <c r="K77" s="169"/>
    </row>
    <row r="78" spans="1:11">
      <c r="A78" s="168"/>
      <c r="B78" s="122"/>
      <c r="C78" s="122"/>
      <c r="D78" s="122"/>
      <c r="E78" s="122"/>
      <c r="F78" s="122"/>
      <c r="G78" s="122"/>
      <c r="H78" s="122"/>
      <c r="I78" s="122"/>
      <c r="J78" s="122"/>
      <c r="K78" s="169"/>
    </row>
    <row r="79" spans="1:11">
      <c r="A79" s="168"/>
      <c r="B79" s="122"/>
      <c r="C79" s="122"/>
      <c r="D79" s="122"/>
      <c r="E79" s="122"/>
      <c r="F79" s="122"/>
      <c r="G79" s="122"/>
      <c r="H79" s="122"/>
      <c r="I79" s="122"/>
      <c r="J79" s="122"/>
      <c r="K79" s="169"/>
    </row>
    <row r="80" spans="1:11">
      <c r="A80" s="168"/>
      <c r="B80" s="122"/>
      <c r="C80" s="122"/>
      <c r="D80" s="122"/>
      <c r="E80" s="122"/>
      <c r="F80" s="122"/>
      <c r="G80" s="122"/>
      <c r="H80" s="122"/>
      <c r="I80" s="122"/>
      <c r="J80" s="122"/>
      <c r="K80" s="169"/>
    </row>
    <row r="81" spans="1:11">
      <c r="A81" s="168"/>
      <c r="B81" s="122"/>
      <c r="C81" s="122"/>
      <c r="D81" s="122"/>
      <c r="E81" s="122"/>
      <c r="F81" s="122"/>
      <c r="G81" s="122"/>
      <c r="H81" s="122"/>
      <c r="I81" s="122"/>
      <c r="J81" s="122"/>
      <c r="K81" s="169"/>
    </row>
    <row r="82" spans="1:11">
      <c r="A82" s="168"/>
      <c r="B82" s="122"/>
      <c r="C82" s="122"/>
      <c r="D82" s="122"/>
      <c r="E82" s="122"/>
      <c r="F82" s="122"/>
      <c r="G82" s="122"/>
      <c r="H82" s="122"/>
      <c r="I82" s="122"/>
      <c r="J82" s="122"/>
      <c r="K82" s="169"/>
    </row>
    <row r="83" spans="1:11">
      <c r="A83" s="168"/>
      <c r="B83" s="122"/>
      <c r="C83" s="122"/>
      <c r="D83" s="122"/>
      <c r="E83" s="122"/>
      <c r="F83" s="122"/>
      <c r="G83" s="122"/>
      <c r="H83" s="122"/>
      <c r="I83" s="122"/>
      <c r="J83" s="122"/>
      <c r="K83" s="169"/>
    </row>
    <row r="84" spans="1:11">
      <c r="A84" s="168"/>
      <c r="B84" s="122"/>
      <c r="C84" s="122"/>
      <c r="D84" s="122"/>
      <c r="E84" s="122"/>
      <c r="F84" s="122"/>
      <c r="G84" s="122"/>
      <c r="H84" s="122"/>
      <c r="I84" s="122"/>
      <c r="J84" s="122"/>
      <c r="K84" s="169"/>
    </row>
    <row r="85" spans="1:11">
      <c r="A85" s="168"/>
      <c r="B85" s="122"/>
      <c r="C85" s="122"/>
      <c r="D85" s="122"/>
      <c r="E85" s="122"/>
      <c r="F85" s="122"/>
      <c r="G85" s="122"/>
      <c r="H85" s="122"/>
      <c r="I85" s="122"/>
      <c r="J85" s="122"/>
      <c r="K85" s="169"/>
    </row>
    <row r="86" spans="1:11">
      <c r="A86" s="168"/>
      <c r="B86" s="122"/>
      <c r="C86" s="122"/>
      <c r="D86" s="122"/>
      <c r="E86" s="122"/>
      <c r="F86" s="122"/>
      <c r="G86" s="122"/>
      <c r="H86" s="122"/>
      <c r="I86" s="122"/>
      <c r="J86" s="122"/>
      <c r="K86" s="169"/>
    </row>
    <row r="87" spans="1:11">
      <c r="A87" s="168"/>
      <c r="B87" s="122"/>
      <c r="C87" s="122"/>
      <c r="D87" s="122"/>
      <c r="E87" s="122"/>
      <c r="F87" s="122"/>
      <c r="G87" s="122"/>
      <c r="H87" s="122"/>
      <c r="I87" s="122"/>
      <c r="J87" s="122"/>
      <c r="K87" s="169"/>
    </row>
    <row r="88" spans="1:11">
      <c r="A88" s="168"/>
      <c r="B88" s="122"/>
      <c r="C88" s="122"/>
      <c r="D88" s="122"/>
      <c r="E88" s="122"/>
      <c r="F88" s="122"/>
      <c r="G88" s="122"/>
      <c r="H88" s="122"/>
      <c r="I88" s="122"/>
      <c r="J88" s="122"/>
      <c r="K88" s="169"/>
    </row>
    <row r="89" spans="1:11">
      <c r="A89" s="168"/>
      <c r="B89" s="122"/>
      <c r="C89" s="122"/>
      <c r="D89" s="122"/>
      <c r="E89" s="122"/>
      <c r="F89" s="122"/>
      <c r="G89" s="122"/>
      <c r="H89" s="122"/>
      <c r="I89" s="122"/>
      <c r="J89" s="122"/>
      <c r="K89" s="169"/>
    </row>
    <row r="90" spans="1:11">
      <c r="A90" s="168"/>
      <c r="B90" s="122"/>
      <c r="C90" s="122"/>
      <c r="D90" s="122"/>
      <c r="E90" s="122"/>
      <c r="F90" s="122"/>
      <c r="G90" s="122"/>
      <c r="H90" s="122"/>
      <c r="I90" s="122"/>
      <c r="J90" s="122"/>
      <c r="K90" s="169"/>
    </row>
    <row r="91" spans="1:11">
      <c r="A91" s="168"/>
      <c r="B91" s="122"/>
      <c r="C91" s="122"/>
      <c r="D91" s="122"/>
      <c r="E91" s="122"/>
      <c r="F91" s="122"/>
      <c r="G91" s="122"/>
      <c r="H91" s="122"/>
      <c r="I91" s="122"/>
      <c r="J91" s="122"/>
      <c r="K91" s="169"/>
    </row>
    <row r="92" spans="1:11">
      <c r="A92" s="168"/>
      <c r="B92" s="122"/>
      <c r="C92" s="122"/>
      <c r="D92" s="122"/>
      <c r="E92" s="122"/>
      <c r="F92" s="122"/>
      <c r="G92" s="122"/>
      <c r="H92" s="122"/>
      <c r="I92" s="122"/>
      <c r="J92" s="122"/>
      <c r="K92" s="169"/>
    </row>
    <row r="93" spans="1:11">
      <c r="A93" s="168"/>
      <c r="B93" s="122"/>
      <c r="C93" s="122"/>
      <c r="D93" s="122"/>
      <c r="E93" s="122"/>
      <c r="F93" s="122"/>
      <c r="G93" s="122"/>
      <c r="H93" s="122"/>
      <c r="I93" s="122"/>
      <c r="J93" s="122"/>
      <c r="K93" s="169"/>
    </row>
    <row r="94" spans="1:11">
      <c r="A94" s="168"/>
      <c r="B94" s="122"/>
      <c r="C94" s="122"/>
      <c r="D94" s="122"/>
      <c r="E94" s="122"/>
      <c r="F94" s="122"/>
      <c r="G94" s="122"/>
      <c r="H94" s="122"/>
      <c r="I94" s="122"/>
      <c r="J94" s="122"/>
      <c r="K94" s="169"/>
    </row>
    <row r="95" spans="1:11">
      <c r="A95" s="168"/>
      <c r="B95" s="122"/>
      <c r="C95" s="122"/>
      <c r="D95" s="122"/>
      <c r="E95" s="122"/>
      <c r="F95" s="122"/>
      <c r="G95" s="122"/>
      <c r="H95" s="122"/>
      <c r="I95" s="122"/>
      <c r="J95" s="122"/>
      <c r="K95" s="169"/>
    </row>
    <row r="96" spans="1:11">
      <c r="A96" s="168"/>
      <c r="B96" s="122"/>
      <c r="C96" s="122"/>
      <c r="D96" s="122"/>
      <c r="E96" s="122"/>
      <c r="F96" s="122"/>
      <c r="G96" s="122"/>
      <c r="H96" s="122"/>
      <c r="I96" s="122"/>
      <c r="J96" s="122"/>
      <c r="K96" s="169"/>
    </row>
    <row r="97" spans="1:11">
      <c r="A97" s="168"/>
      <c r="B97" s="122"/>
      <c r="C97" s="122"/>
      <c r="D97" s="122"/>
      <c r="E97" s="122"/>
      <c r="F97" s="122"/>
      <c r="G97" s="122"/>
      <c r="H97" s="122"/>
      <c r="I97" s="122"/>
      <c r="J97" s="122"/>
      <c r="K97" s="169"/>
    </row>
    <row r="98" spans="1:11">
      <c r="A98" s="168"/>
      <c r="B98" s="122"/>
      <c r="C98" s="122"/>
      <c r="D98" s="122"/>
      <c r="E98" s="122"/>
      <c r="F98" s="122"/>
      <c r="G98" s="122"/>
      <c r="H98" s="122"/>
      <c r="I98" s="122"/>
      <c r="J98" s="122"/>
      <c r="K98" s="169"/>
    </row>
    <row r="99" spans="1:11">
      <c r="A99" s="168"/>
      <c r="B99" s="122"/>
      <c r="C99" s="122"/>
      <c r="D99" s="122"/>
      <c r="E99" s="122"/>
      <c r="F99" s="122"/>
      <c r="G99" s="122"/>
      <c r="H99" s="122"/>
      <c r="I99" s="122"/>
      <c r="J99" s="122"/>
      <c r="K99" s="169"/>
    </row>
    <row r="100" spans="1:11">
      <c r="A100" s="168"/>
      <c r="B100" s="122"/>
      <c r="C100" s="122"/>
      <c r="D100" s="122"/>
      <c r="E100" s="122"/>
      <c r="F100" s="122"/>
      <c r="G100" s="122"/>
      <c r="H100" s="122"/>
      <c r="I100" s="122"/>
      <c r="J100" s="122"/>
      <c r="K100" s="169"/>
    </row>
    <row r="101" spans="1:11">
      <c r="A101" s="168"/>
      <c r="B101" s="122"/>
      <c r="C101" s="122"/>
      <c r="D101" s="122"/>
      <c r="E101" s="122"/>
      <c r="F101" s="122"/>
      <c r="G101" s="122"/>
      <c r="H101" s="122"/>
      <c r="I101" s="122"/>
      <c r="J101" s="122"/>
      <c r="K101" s="169"/>
    </row>
    <row r="102" spans="1:11" ht="16.2" thickBot="1">
      <c r="A102" s="173"/>
      <c r="B102" s="174"/>
      <c r="C102" s="174"/>
      <c r="D102" s="174"/>
      <c r="E102" s="174"/>
      <c r="F102" s="174"/>
      <c r="G102" s="174"/>
      <c r="H102" s="174"/>
      <c r="I102" s="174"/>
      <c r="J102" s="174"/>
      <c r="K102" s="175"/>
    </row>
    <row r="103" spans="1:11">
      <c r="A103" s="165"/>
      <c r="B103" s="166"/>
      <c r="C103" s="166"/>
      <c r="D103" s="166"/>
      <c r="E103" s="166"/>
      <c r="F103" s="166"/>
      <c r="G103" s="166"/>
      <c r="H103" s="166"/>
      <c r="I103" s="166"/>
      <c r="J103" s="166"/>
      <c r="K103" s="167"/>
    </row>
    <row r="104" spans="1:11">
      <c r="A104" s="168"/>
      <c r="B104" s="122"/>
      <c r="C104" s="122"/>
      <c r="D104" s="122"/>
      <c r="E104" s="122"/>
      <c r="F104" s="122"/>
      <c r="G104" s="122"/>
      <c r="H104" s="122"/>
      <c r="I104" s="122"/>
      <c r="J104" s="122"/>
      <c r="K104" s="169"/>
    </row>
    <row r="105" spans="1:11">
      <c r="A105" s="168"/>
      <c r="B105" s="122"/>
      <c r="C105" s="122"/>
      <c r="D105" s="122"/>
      <c r="E105" s="122"/>
      <c r="F105" s="122"/>
      <c r="G105" s="122"/>
      <c r="H105" s="122"/>
      <c r="I105" s="122"/>
      <c r="J105" s="122"/>
      <c r="K105" s="169"/>
    </row>
    <row r="106" spans="1:11">
      <c r="A106" s="168"/>
      <c r="B106" s="122"/>
      <c r="C106" s="122"/>
      <c r="D106" s="122"/>
      <c r="E106" s="122"/>
      <c r="F106" s="122"/>
      <c r="G106" s="122"/>
      <c r="H106" s="122"/>
      <c r="I106" s="122"/>
      <c r="J106" s="122"/>
      <c r="K106" s="169"/>
    </row>
    <row r="107" spans="1:11">
      <c r="A107" s="168"/>
      <c r="B107" s="122"/>
      <c r="C107" s="122"/>
      <c r="D107" s="122"/>
      <c r="E107" s="122"/>
      <c r="F107" s="122"/>
      <c r="G107" s="122"/>
      <c r="H107" s="122"/>
      <c r="I107" s="122"/>
      <c r="J107" s="122"/>
      <c r="K107" s="169"/>
    </row>
    <row r="108" spans="1:11">
      <c r="A108" s="168"/>
      <c r="B108" s="122"/>
      <c r="C108" s="122"/>
      <c r="D108" s="122"/>
      <c r="E108" s="122"/>
      <c r="F108" s="122"/>
      <c r="G108" s="122"/>
      <c r="H108" s="122"/>
      <c r="I108" s="122"/>
      <c r="J108" s="122"/>
      <c r="K108" s="169"/>
    </row>
    <row r="109" spans="1:11">
      <c r="A109" s="168"/>
      <c r="B109" s="122"/>
      <c r="C109" s="122"/>
      <c r="D109" s="122"/>
      <c r="E109" s="122"/>
      <c r="F109" s="122"/>
      <c r="G109" s="122"/>
      <c r="H109" s="122"/>
      <c r="I109" s="122"/>
      <c r="J109" s="122"/>
      <c r="K109" s="169"/>
    </row>
    <row r="110" spans="1:11">
      <c r="A110" s="168"/>
      <c r="B110" s="122"/>
      <c r="C110" s="122"/>
      <c r="D110" s="122"/>
      <c r="E110" s="122"/>
      <c r="F110" s="122"/>
      <c r="G110" s="122"/>
      <c r="H110" s="122"/>
      <c r="I110" s="122"/>
      <c r="J110" s="122"/>
      <c r="K110" s="169"/>
    </row>
    <row r="111" spans="1:11">
      <c r="A111" s="168"/>
      <c r="B111" s="122"/>
      <c r="C111" s="122"/>
      <c r="D111" s="122"/>
      <c r="E111" s="122"/>
      <c r="F111" s="122"/>
      <c r="G111" s="122"/>
      <c r="H111" s="122"/>
      <c r="I111" s="122"/>
      <c r="J111" s="122"/>
      <c r="K111" s="169"/>
    </row>
    <row r="112" spans="1:11" ht="49.8">
      <c r="A112" s="170"/>
      <c r="B112" s="123"/>
      <c r="C112" s="171"/>
      <c r="D112" s="123"/>
      <c r="E112" s="124" t="s">
        <v>112</v>
      </c>
      <c r="F112" s="123"/>
      <c r="G112" s="123"/>
      <c r="H112" s="123"/>
      <c r="I112" s="123"/>
      <c r="J112" s="123"/>
      <c r="K112" s="172"/>
    </row>
    <row r="113" spans="1:11" ht="22.2">
      <c r="A113" s="448" t="s">
        <v>192</v>
      </c>
      <c r="B113" s="449"/>
      <c r="C113" s="449"/>
      <c r="D113" s="449"/>
      <c r="E113" s="449"/>
      <c r="F113" s="449"/>
      <c r="G113" s="449"/>
      <c r="H113" s="449"/>
      <c r="I113" s="449"/>
      <c r="J113" s="449"/>
      <c r="K113" s="450"/>
    </row>
    <row r="114" spans="1:11">
      <c r="A114" s="168"/>
      <c r="B114" s="122"/>
      <c r="C114" s="122"/>
      <c r="D114" s="122"/>
      <c r="E114" s="122"/>
      <c r="F114" s="122"/>
      <c r="G114" s="122"/>
      <c r="H114" s="122"/>
      <c r="I114" s="122"/>
      <c r="J114" s="122"/>
      <c r="K114" s="169"/>
    </row>
    <row r="115" spans="1:11">
      <c r="A115" s="168"/>
      <c r="B115" s="122"/>
      <c r="C115" s="122"/>
      <c r="D115" s="122"/>
      <c r="E115" s="122"/>
      <c r="F115" s="122"/>
      <c r="G115" s="122"/>
      <c r="H115" s="122"/>
      <c r="I115" s="122"/>
      <c r="J115" s="122"/>
      <c r="K115" s="169"/>
    </row>
    <row r="116" spans="1:11">
      <c r="A116" s="168"/>
      <c r="B116" s="122"/>
      <c r="C116" s="122"/>
      <c r="D116" s="122"/>
      <c r="E116" s="122"/>
      <c r="F116" s="122"/>
      <c r="G116" s="122"/>
      <c r="H116" s="122"/>
      <c r="I116" s="122"/>
      <c r="J116" s="122"/>
      <c r="K116" s="169"/>
    </row>
    <row r="117" spans="1:11">
      <c r="A117" s="168"/>
      <c r="B117" s="122"/>
      <c r="C117" s="122"/>
      <c r="D117" s="122"/>
      <c r="E117" s="122"/>
      <c r="F117" s="122"/>
      <c r="G117" s="122"/>
      <c r="H117" s="122"/>
      <c r="I117" s="122"/>
      <c r="J117" s="122"/>
      <c r="K117" s="169"/>
    </row>
    <row r="118" spans="1:11">
      <c r="A118" s="168"/>
      <c r="B118" s="122"/>
      <c r="C118" s="122"/>
      <c r="D118" s="122"/>
      <c r="E118" s="122"/>
      <c r="F118" s="122"/>
      <c r="G118" s="122"/>
      <c r="H118" s="122"/>
      <c r="I118" s="122"/>
      <c r="J118" s="122"/>
      <c r="K118" s="169"/>
    </row>
    <row r="119" spans="1:11">
      <c r="A119" s="168"/>
      <c r="B119" s="122"/>
      <c r="C119" s="122"/>
      <c r="D119" s="122"/>
      <c r="E119" s="122"/>
      <c r="F119" s="122"/>
      <c r="G119" s="122"/>
      <c r="H119" s="122"/>
      <c r="I119" s="122"/>
      <c r="J119" s="122"/>
      <c r="K119" s="169"/>
    </row>
    <row r="120" spans="1:11">
      <c r="A120" s="168"/>
      <c r="B120" s="122"/>
      <c r="C120" s="122"/>
      <c r="D120" s="122"/>
      <c r="E120" s="122"/>
      <c r="F120" s="122"/>
      <c r="G120" s="122"/>
      <c r="H120" s="122"/>
      <c r="I120" s="122"/>
      <c r="J120" s="122"/>
      <c r="K120" s="169"/>
    </row>
    <row r="121" spans="1:11">
      <c r="A121" s="168"/>
      <c r="B121" s="122"/>
      <c r="C121" s="122"/>
      <c r="D121" s="122"/>
      <c r="E121" s="122"/>
      <c r="F121" s="122"/>
      <c r="G121" s="122"/>
      <c r="H121" s="122"/>
      <c r="I121" s="122"/>
      <c r="J121" s="122"/>
      <c r="K121" s="169"/>
    </row>
    <row r="122" spans="1:11">
      <c r="A122" s="168"/>
      <c r="B122" s="122"/>
      <c r="C122" s="122"/>
      <c r="D122" s="122"/>
      <c r="E122" s="122"/>
      <c r="F122" s="122"/>
      <c r="G122" s="122"/>
      <c r="H122" s="122"/>
      <c r="I122" s="122"/>
      <c r="J122" s="122"/>
      <c r="K122" s="169"/>
    </row>
    <row r="123" spans="1:11">
      <c r="A123" s="168"/>
      <c r="B123" s="122"/>
      <c r="C123" s="122"/>
      <c r="D123" s="122"/>
      <c r="E123" s="122"/>
      <c r="F123" s="122"/>
      <c r="G123" s="122"/>
      <c r="H123" s="122"/>
      <c r="I123" s="122"/>
      <c r="J123" s="122"/>
      <c r="K123" s="169"/>
    </row>
    <row r="124" spans="1:11">
      <c r="A124" s="168"/>
      <c r="B124" s="122"/>
      <c r="C124" s="122"/>
      <c r="D124" s="122"/>
      <c r="E124" s="122"/>
      <c r="F124" s="122"/>
      <c r="G124" s="122"/>
      <c r="H124" s="122"/>
      <c r="I124" s="122"/>
      <c r="J124" s="122"/>
      <c r="K124" s="169"/>
    </row>
    <row r="125" spans="1:11">
      <c r="A125" s="168"/>
      <c r="B125" s="122"/>
      <c r="C125" s="122"/>
      <c r="D125" s="122"/>
      <c r="E125" s="122"/>
      <c r="F125" s="122"/>
      <c r="G125" s="122"/>
      <c r="H125" s="122"/>
      <c r="I125" s="122"/>
      <c r="J125" s="122"/>
      <c r="K125" s="169"/>
    </row>
    <row r="126" spans="1:11">
      <c r="A126" s="168"/>
      <c r="B126" s="122"/>
      <c r="C126" s="122"/>
      <c r="D126" s="122"/>
      <c r="E126" s="122"/>
      <c r="F126" s="122"/>
      <c r="G126" s="122"/>
      <c r="H126" s="122"/>
      <c r="I126" s="122"/>
      <c r="J126" s="122"/>
      <c r="K126" s="169"/>
    </row>
    <row r="127" spans="1:11">
      <c r="A127" s="168"/>
      <c r="B127" s="122"/>
      <c r="C127" s="122"/>
      <c r="D127" s="122"/>
      <c r="E127" s="122"/>
      <c r="F127" s="122"/>
      <c r="G127" s="122"/>
      <c r="H127" s="122"/>
      <c r="I127" s="122"/>
      <c r="J127" s="122"/>
      <c r="K127" s="169"/>
    </row>
    <row r="128" spans="1:11">
      <c r="A128" s="168"/>
      <c r="B128" s="122"/>
      <c r="C128" s="122"/>
      <c r="D128" s="122"/>
      <c r="E128" s="122"/>
      <c r="F128" s="122"/>
      <c r="G128" s="122"/>
      <c r="H128" s="122"/>
      <c r="I128" s="122"/>
      <c r="J128" s="122"/>
      <c r="K128" s="169"/>
    </row>
    <row r="129" spans="1:11">
      <c r="A129" s="168"/>
      <c r="B129" s="122"/>
      <c r="C129" s="122"/>
      <c r="D129" s="122"/>
      <c r="E129" s="122"/>
      <c r="F129" s="122"/>
      <c r="G129" s="122"/>
      <c r="H129" s="122"/>
      <c r="I129" s="122"/>
      <c r="J129" s="122"/>
      <c r="K129" s="169"/>
    </row>
    <row r="130" spans="1:11">
      <c r="A130" s="168"/>
      <c r="B130" s="122"/>
      <c r="C130" s="122"/>
      <c r="D130" s="122"/>
      <c r="E130" s="122"/>
      <c r="F130" s="122"/>
      <c r="G130" s="122"/>
      <c r="H130" s="122"/>
      <c r="I130" s="122"/>
      <c r="J130" s="122"/>
      <c r="K130" s="169"/>
    </row>
    <row r="131" spans="1:11">
      <c r="A131" s="168"/>
      <c r="B131" s="122"/>
      <c r="C131" s="122"/>
      <c r="D131" s="122"/>
      <c r="E131" s="122"/>
      <c r="F131" s="122"/>
      <c r="G131" s="122"/>
      <c r="H131" s="122"/>
      <c r="I131" s="122"/>
      <c r="J131" s="122"/>
      <c r="K131" s="169"/>
    </row>
    <row r="132" spans="1:11">
      <c r="A132" s="168"/>
      <c r="B132" s="122"/>
      <c r="C132" s="122"/>
      <c r="D132" s="122"/>
      <c r="E132" s="122"/>
      <c r="F132" s="122"/>
      <c r="G132" s="122"/>
      <c r="H132" s="122"/>
      <c r="I132" s="122"/>
      <c r="J132" s="122"/>
      <c r="K132" s="169"/>
    </row>
    <row r="133" spans="1:11">
      <c r="A133" s="168"/>
      <c r="B133" s="122"/>
      <c r="C133" s="122"/>
      <c r="D133" s="122"/>
      <c r="E133" s="122"/>
      <c r="F133" s="122"/>
      <c r="G133" s="122"/>
      <c r="H133" s="122"/>
      <c r="I133" s="122"/>
      <c r="J133" s="122"/>
      <c r="K133" s="169"/>
    </row>
    <row r="134" spans="1:11">
      <c r="A134" s="168"/>
      <c r="B134" s="122"/>
      <c r="C134" s="122"/>
      <c r="D134" s="122"/>
      <c r="E134" s="122"/>
      <c r="F134" s="122"/>
      <c r="G134" s="122"/>
      <c r="H134" s="122"/>
      <c r="I134" s="122"/>
      <c r="J134" s="122"/>
      <c r="K134" s="169"/>
    </row>
    <row r="135" spans="1:11">
      <c r="A135" s="168"/>
      <c r="B135" s="122"/>
      <c r="C135" s="122"/>
      <c r="D135" s="122"/>
      <c r="E135" s="122"/>
      <c r="F135" s="122"/>
      <c r="G135" s="122"/>
      <c r="H135" s="122"/>
      <c r="I135" s="122"/>
      <c r="J135" s="122"/>
      <c r="K135" s="169"/>
    </row>
    <row r="136" spans="1:11">
      <c r="A136" s="168"/>
      <c r="B136" s="122"/>
      <c r="C136" s="122"/>
      <c r="D136" s="122"/>
      <c r="E136" s="122"/>
      <c r="F136" s="122"/>
      <c r="G136" s="122"/>
      <c r="H136" s="122"/>
      <c r="I136" s="122"/>
      <c r="J136" s="122"/>
      <c r="K136" s="169"/>
    </row>
    <row r="137" spans="1:11">
      <c r="A137" s="168"/>
      <c r="B137" s="122"/>
      <c r="C137" s="122"/>
      <c r="D137" s="122"/>
      <c r="E137" s="122"/>
      <c r="F137" s="122"/>
      <c r="G137" s="122"/>
      <c r="H137" s="122"/>
      <c r="I137" s="122"/>
      <c r="J137" s="122"/>
      <c r="K137" s="169"/>
    </row>
    <row r="138" spans="1:11">
      <c r="A138" s="168"/>
      <c r="B138" s="122"/>
      <c r="C138" s="122"/>
      <c r="D138" s="122"/>
      <c r="E138" s="122"/>
      <c r="F138" s="122"/>
      <c r="G138" s="122"/>
      <c r="H138" s="122"/>
      <c r="I138" s="122"/>
      <c r="J138" s="122"/>
      <c r="K138" s="169"/>
    </row>
    <row r="139" spans="1:11">
      <c r="A139" s="168"/>
      <c r="B139" s="122"/>
      <c r="C139" s="122"/>
      <c r="D139" s="122"/>
      <c r="E139" s="122"/>
      <c r="F139" s="122"/>
      <c r="G139" s="122"/>
      <c r="H139" s="122"/>
      <c r="I139" s="122"/>
      <c r="J139" s="122"/>
      <c r="K139" s="169"/>
    </row>
    <row r="140" spans="1:11">
      <c r="A140" s="168"/>
      <c r="B140" s="122"/>
      <c r="C140" s="122"/>
      <c r="D140" s="122"/>
      <c r="E140" s="122"/>
      <c r="F140" s="122"/>
      <c r="G140" s="122"/>
      <c r="H140" s="122"/>
      <c r="I140" s="122"/>
      <c r="J140" s="122"/>
      <c r="K140" s="169"/>
    </row>
    <row r="141" spans="1:11">
      <c r="A141" s="168"/>
      <c r="B141" s="122"/>
      <c r="C141" s="122"/>
      <c r="D141" s="122"/>
      <c r="E141" s="122"/>
      <c r="F141" s="122"/>
      <c r="G141" s="122"/>
      <c r="H141" s="122"/>
      <c r="I141" s="122"/>
      <c r="J141" s="122"/>
      <c r="K141" s="169"/>
    </row>
    <row r="142" spans="1:11">
      <c r="A142" s="168"/>
      <c r="B142" s="122"/>
      <c r="C142" s="122"/>
      <c r="D142" s="122"/>
      <c r="E142" s="122"/>
      <c r="F142" s="122"/>
      <c r="G142" s="122"/>
      <c r="H142" s="122"/>
      <c r="I142" s="122"/>
      <c r="J142" s="122"/>
      <c r="K142" s="169"/>
    </row>
    <row r="143" spans="1:11">
      <c r="A143" s="168"/>
      <c r="B143" s="122"/>
      <c r="C143" s="122"/>
      <c r="D143" s="122"/>
      <c r="E143" s="122"/>
      <c r="F143" s="122"/>
      <c r="G143" s="122"/>
      <c r="H143" s="122"/>
      <c r="I143" s="122"/>
      <c r="J143" s="122"/>
      <c r="K143" s="169"/>
    </row>
    <row r="144" spans="1:11">
      <c r="A144" s="168"/>
      <c r="B144" s="122"/>
      <c r="C144" s="122"/>
      <c r="D144" s="122"/>
      <c r="E144" s="122"/>
      <c r="F144" s="122"/>
      <c r="G144" s="122"/>
      <c r="H144" s="122"/>
      <c r="I144" s="122"/>
      <c r="J144" s="122"/>
      <c r="K144" s="169"/>
    </row>
    <row r="145" spans="1:11">
      <c r="A145" s="168"/>
      <c r="B145" s="122"/>
      <c r="C145" s="122"/>
      <c r="D145" s="122"/>
      <c r="E145" s="122"/>
      <c r="F145" s="122"/>
      <c r="G145" s="122"/>
      <c r="H145" s="122"/>
      <c r="I145" s="122"/>
      <c r="J145" s="122"/>
      <c r="K145" s="169"/>
    </row>
    <row r="146" spans="1:11">
      <c r="A146" s="168"/>
      <c r="B146" s="122"/>
      <c r="C146" s="122"/>
      <c r="D146" s="122"/>
      <c r="E146" s="122"/>
      <c r="F146" s="122"/>
      <c r="G146" s="122"/>
      <c r="H146" s="122"/>
      <c r="I146" s="122"/>
      <c r="J146" s="122"/>
      <c r="K146" s="169"/>
    </row>
    <row r="147" spans="1:11">
      <c r="A147" s="168"/>
      <c r="B147" s="122"/>
      <c r="C147" s="122"/>
      <c r="D147" s="122"/>
      <c r="E147" s="122"/>
      <c r="F147" s="122"/>
      <c r="G147" s="122"/>
      <c r="H147" s="122"/>
      <c r="I147" s="122"/>
      <c r="J147" s="122"/>
      <c r="K147" s="169"/>
    </row>
    <row r="148" spans="1:11">
      <c r="A148" s="168"/>
      <c r="B148" s="122"/>
      <c r="C148" s="122"/>
      <c r="D148" s="122"/>
      <c r="E148" s="122"/>
      <c r="F148" s="122"/>
      <c r="G148" s="122"/>
      <c r="H148" s="122"/>
      <c r="I148" s="122"/>
      <c r="J148" s="122"/>
      <c r="K148" s="169"/>
    </row>
    <row r="149" spans="1:11">
      <c r="A149" s="168"/>
      <c r="B149" s="122"/>
      <c r="C149" s="122"/>
      <c r="D149" s="122"/>
      <c r="E149" s="122"/>
      <c r="F149" s="122"/>
      <c r="G149" s="122"/>
      <c r="H149" s="122"/>
      <c r="I149" s="122"/>
      <c r="J149" s="122"/>
      <c r="K149" s="169"/>
    </row>
    <row r="150" spans="1:11">
      <c r="A150" s="168"/>
      <c r="B150" s="122"/>
      <c r="C150" s="122"/>
      <c r="D150" s="122"/>
      <c r="E150" s="122"/>
      <c r="F150" s="122"/>
      <c r="G150" s="122"/>
      <c r="H150" s="122"/>
      <c r="I150" s="122"/>
      <c r="J150" s="122"/>
      <c r="K150" s="169"/>
    </row>
    <row r="151" spans="1:11">
      <c r="A151" s="168"/>
      <c r="B151" s="122"/>
      <c r="C151" s="122"/>
      <c r="D151" s="122"/>
      <c r="E151" s="122"/>
      <c r="F151" s="122"/>
      <c r="G151" s="122"/>
      <c r="H151" s="122"/>
      <c r="I151" s="122"/>
      <c r="J151" s="122"/>
      <c r="K151" s="169"/>
    </row>
    <row r="152" spans="1:11">
      <c r="A152" s="168"/>
      <c r="B152" s="122"/>
      <c r="C152" s="122"/>
      <c r="D152" s="122"/>
      <c r="E152" s="122"/>
      <c r="F152" s="122"/>
      <c r="G152" s="122"/>
      <c r="H152" s="122"/>
      <c r="I152" s="122"/>
      <c r="J152" s="122"/>
      <c r="K152" s="169"/>
    </row>
    <row r="153" spans="1:11" ht="16.2" thickBot="1">
      <c r="A153" s="173"/>
      <c r="B153" s="174"/>
      <c r="C153" s="174"/>
      <c r="D153" s="174"/>
      <c r="E153" s="174"/>
      <c r="F153" s="174"/>
      <c r="G153" s="174"/>
      <c r="H153" s="174"/>
      <c r="I153" s="174"/>
      <c r="J153" s="174"/>
      <c r="K153" s="175"/>
    </row>
  </sheetData>
  <mergeCells count="3">
    <mergeCell ref="A11:K11"/>
    <mergeCell ref="A62:K62"/>
    <mergeCell ref="A113:K113"/>
  </mergeCells>
  <phoneticPr fontId="6" type="noConversion"/>
  <pageMargins left="0.31496062992125984" right="0.31496062992125984" top="0.35433070866141736" bottom="0.35433070866141736" header="0.31496062992125984" footer="0.31496062992125984"/>
  <pageSetup paperSize="9" scale="96"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44"/>
  <sheetViews>
    <sheetView zoomScaleNormal="100" workbookViewId="0">
      <selection activeCell="A4" sqref="A4:G17"/>
    </sheetView>
  </sheetViews>
  <sheetFormatPr defaultColWidth="8.59765625" defaultRowHeight="15.6"/>
  <cols>
    <col min="7" max="7" width="37" customWidth="1"/>
  </cols>
  <sheetData>
    <row r="1" spans="1:7" ht="25.2" thickBot="1">
      <c r="A1" s="463" t="s">
        <v>113</v>
      </c>
      <c r="B1" s="464"/>
      <c r="C1" s="464"/>
      <c r="D1" s="464"/>
      <c r="E1" s="464"/>
      <c r="F1" s="464"/>
      <c r="G1" s="465"/>
    </row>
    <row r="2" spans="1:7" ht="25.2" thickBot="1">
      <c r="A2" s="164" t="s">
        <v>114</v>
      </c>
      <c r="B2" s="466">
        <v>0</v>
      </c>
      <c r="C2" s="464"/>
      <c r="D2" s="464"/>
      <c r="E2" s="464"/>
      <c r="F2" s="464"/>
      <c r="G2" s="465"/>
    </row>
    <row r="3" spans="1:7" ht="26.25" customHeight="1" thickBot="1">
      <c r="A3" s="451" t="s">
        <v>115</v>
      </c>
      <c r="B3" s="452"/>
      <c r="C3" s="452"/>
      <c r="D3" s="452"/>
      <c r="E3" s="452"/>
      <c r="F3" s="452"/>
      <c r="G3" s="453"/>
    </row>
    <row r="4" spans="1:7">
      <c r="A4" s="454" t="s">
        <v>116</v>
      </c>
      <c r="B4" s="455"/>
      <c r="C4" s="455"/>
      <c r="D4" s="455"/>
      <c r="E4" s="455"/>
      <c r="F4" s="455"/>
      <c r="G4" s="456"/>
    </row>
    <row r="5" spans="1:7">
      <c r="A5" s="457"/>
      <c r="B5" s="458"/>
      <c r="C5" s="458"/>
      <c r="D5" s="458"/>
      <c r="E5" s="458"/>
      <c r="F5" s="458"/>
      <c r="G5" s="459"/>
    </row>
    <row r="6" spans="1:7">
      <c r="A6" s="457"/>
      <c r="B6" s="458"/>
      <c r="C6" s="458"/>
      <c r="D6" s="458"/>
      <c r="E6" s="458"/>
      <c r="F6" s="458"/>
      <c r="G6" s="459"/>
    </row>
    <row r="7" spans="1:7">
      <c r="A7" s="457"/>
      <c r="B7" s="458"/>
      <c r="C7" s="458"/>
      <c r="D7" s="458"/>
      <c r="E7" s="458"/>
      <c r="F7" s="458"/>
      <c r="G7" s="459"/>
    </row>
    <row r="8" spans="1:7">
      <c r="A8" s="457"/>
      <c r="B8" s="458"/>
      <c r="C8" s="458"/>
      <c r="D8" s="458"/>
      <c r="E8" s="458"/>
      <c r="F8" s="458"/>
      <c r="G8" s="459"/>
    </row>
    <row r="9" spans="1:7">
      <c r="A9" s="457"/>
      <c r="B9" s="458"/>
      <c r="C9" s="458"/>
      <c r="D9" s="458"/>
      <c r="E9" s="458"/>
      <c r="F9" s="458"/>
      <c r="G9" s="459"/>
    </row>
    <row r="10" spans="1:7">
      <c r="A10" s="457"/>
      <c r="B10" s="458"/>
      <c r="C10" s="458"/>
      <c r="D10" s="458"/>
      <c r="E10" s="458"/>
      <c r="F10" s="458"/>
      <c r="G10" s="459"/>
    </row>
    <row r="11" spans="1:7">
      <c r="A11" s="457"/>
      <c r="B11" s="458"/>
      <c r="C11" s="458"/>
      <c r="D11" s="458"/>
      <c r="E11" s="458"/>
      <c r="F11" s="458"/>
      <c r="G11" s="459"/>
    </row>
    <row r="12" spans="1:7">
      <c r="A12" s="457"/>
      <c r="B12" s="458"/>
      <c r="C12" s="458"/>
      <c r="D12" s="458"/>
      <c r="E12" s="458"/>
      <c r="F12" s="458"/>
      <c r="G12" s="459"/>
    </row>
    <row r="13" spans="1:7">
      <c r="A13" s="457"/>
      <c r="B13" s="458"/>
      <c r="C13" s="458"/>
      <c r="D13" s="458"/>
      <c r="E13" s="458"/>
      <c r="F13" s="458"/>
      <c r="G13" s="459"/>
    </row>
    <row r="14" spans="1:7">
      <c r="A14" s="457"/>
      <c r="B14" s="458"/>
      <c r="C14" s="458"/>
      <c r="D14" s="458"/>
      <c r="E14" s="458"/>
      <c r="F14" s="458"/>
      <c r="G14" s="459"/>
    </row>
    <row r="15" spans="1:7">
      <c r="A15" s="457"/>
      <c r="B15" s="458"/>
      <c r="C15" s="458"/>
      <c r="D15" s="458"/>
      <c r="E15" s="458"/>
      <c r="F15" s="458"/>
      <c r="G15" s="459"/>
    </row>
    <row r="16" spans="1:7">
      <c r="A16" s="457"/>
      <c r="B16" s="458"/>
      <c r="C16" s="458"/>
      <c r="D16" s="458"/>
      <c r="E16" s="458"/>
      <c r="F16" s="458"/>
      <c r="G16" s="459"/>
    </row>
    <row r="17" spans="1:7" ht="16.2" thickBot="1">
      <c r="A17" s="460"/>
      <c r="B17" s="461"/>
      <c r="C17" s="461"/>
      <c r="D17" s="461"/>
      <c r="E17" s="461"/>
      <c r="F17" s="461"/>
      <c r="G17" s="462"/>
    </row>
    <row r="18" spans="1:7" ht="24" customHeight="1" thickBot="1">
      <c r="A18" s="451" t="s">
        <v>117</v>
      </c>
      <c r="B18" s="452"/>
      <c r="C18" s="452"/>
      <c r="D18" s="452"/>
      <c r="E18" s="452"/>
      <c r="F18" s="452"/>
      <c r="G18" s="453"/>
    </row>
    <row r="19" spans="1:7">
      <c r="A19" s="454" t="s">
        <v>116</v>
      </c>
      <c r="B19" s="455"/>
      <c r="C19" s="455"/>
      <c r="D19" s="455"/>
      <c r="E19" s="455"/>
      <c r="F19" s="455"/>
      <c r="G19" s="456"/>
    </row>
    <row r="20" spans="1:7">
      <c r="A20" s="457"/>
      <c r="B20" s="458"/>
      <c r="C20" s="458"/>
      <c r="D20" s="458"/>
      <c r="E20" s="458"/>
      <c r="F20" s="458"/>
      <c r="G20" s="459"/>
    </row>
    <row r="21" spans="1:7">
      <c r="A21" s="457"/>
      <c r="B21" s="458"/>
      <c r="C21" s="458"/>
      <c r="D21" s="458"/>
      <c r="E21" s="458"/>
      <c r="F21" s="458"/>
      <c r="G21" s="459"/>
    </row>
    <row r="22" spans="1:7">
      <c r="A22" s="457"/>
      <c r="B22" s="458"/>
      <c r="C22" s="458"/>
      <c r="D22" s="458"/>
      <c r="E22" s="458"/>
      <c r="F22" s="458"/>
      <c r="G22" s="459"/>
    </row>
    <row r="23" spans="1:7">
      <c r="A23" s="457"/>
      <c r="B23" s="458"/>
      <c r="C23" s="458"/>
      <c r="D23" s="458"/>
      <c r="E23" s="458"/>
      <c r="F23" s="458"/>
      <c r="G23" s="459"/>
    </row>
    <row r="24" spans="1:7">
      <c r="A24" s="457"/>
      <c r="B24" s="458"/>
      <c r="C24" s="458"/>
      <c r="D24" s="458"/>
      <c r="E24" s="458"/>
      <c r="F24" s="458"/>
      <c r="G24" s="459"/>
    </row>
    <row r="25" spans="1:7">
      <c r="A25" s="457"/>
      <c r="B25" s="458"/>
      <c r="C25" s="458"/>
      <c r="D25" s="458"/>
      <c r="E25" s="458"/>
      <c r="F25" s="458"/>
      <c r="G25" s="459"/>
    </row>
    <row r="26" spans="1:7">
      <c r="A26" s="457"/>
      <c r="B26" s="458"/>
      <c r="C26" s="458"/>
      <c r="D26" s="458"/>
      <c r="E26" s="458"/>
      <c r="F26" s="458"/>
      <c r="G26" s="459"/>
    </row>
    <row r="27" spans="1:7">
      <c r="A27" s="457"/>
      <c r="B27" s="458"/>
      <c r="C27" s="458"/>
      <c r="D27" s="458"/>
      <c r="E27" s="458"/>
      <c r="F27" s="458"/>
      <c r="G27" s="459"/>
    </row>
    <row r="28" spans="1:7">
      <c r="A28" s="457"/>
      <c r="B28" s="458"/>
      <c r="C28" s="458"/>
      <c r="D28" s="458"/>
      <c r="E28" s="458"/>
      <c r="F28" s="458"/>
      <c r="G28" s="459"/>
    </row>
    <row r="29" spans="1:7">
      <c r="A29" s="457"/>
      <c r="B29" s="458"/>
      <c r="C29" s="458"/>
      <c r="D29" s="458"/>
      <c r="E29" s="458"/>
      <c r="F29" s="458"/>
      <c r="G29" s="459"/>
    </row>
    <row r="30" spans="1:7">
      <c r="A30" s="457"/>
      <c r="B30" s="458"/>
      <c r="C30" s="458"/>
      <c r="D30" s="458"/>
      <c r="E30" s="458"/>
      <c r="F30" s="458"/>
      <c r="G30" s="459"/>
    </row>
    <row r="31" spans="1:7">
      <c r="A31" s="457"/>
      <c r="B31" s="458"/>
      <c r="C31" s="458"/>
      <c r="D31" s="458"/>
      <c r="E31" s="458"/>
      <c r="F31" s="458"/>
      <c r="G31" s="459"/>
    </row>
    <row r="32" spans="1:7" ht="16.2" thickBot="1">
      <c r="A32" s="460"/>
      <c r="B32" s="461"/>
      <c r="C32" s="461"/>
      <c r="D32" s="461"/>
      <c r="E32" s="461"/>
      <c r="F32" s="461"/>
      <c r="G32" s="462"/>
    </row>
    <row r="33" spans="1:7" ht="25.2" thickBot="1">
      <c r="A33" s="451" t="s">
        <v>118</v>
      </c>
      <c r="B33" s="452"/>
      <c r="C33" s="452"/>
      <c r="D33" s="452"/>
      <c r="E33" s="452"/>
      <c r="F33" s="452"/>
      <c r="G33" s="453"/>
    </row>
    <row r="34" spans="1:7">
      <c r="A34" s="454" t="s">
        <v>116</v>
      </c>
      <c r="B34" s="455"/>
      <c r="C34" s="455"/>
      <c r="D34" s="455"/>
      <c r="E34" s="455"/>
      <c r="F34" s="455"/>
      <c r="G34" s="456"/>
    </row>
    <row r="35" spans="1:7">
      <c r="A35" s="457"/>
      <c r="B35" s="458"/>
      <c r="C35" s="458"/>
      <c r="D35" s="458"/>
      <c r="E35" s="458"/>
      <c r="F35" s="458"/>
      <c r="G35" s="459"/>
    </row>
    <row r="36" spans="1:7">
      <c r="A36" s="457"/>
      <c r="B36" s="458"/>
      <c r="C36" s="458"/>
      <c r="D36" s="458"/>
      <c r="E36" s="458"/>
      <c r="F36" s="458"/>
      <c r="G36" s="459"/>
    </row>
    <row r="37" spans="1:7">
      <c r="A37" s="457"/>
      <c r="B37" s="458"/>
      <c r="C37" s="458"/>
      <c r="D37" s="458"/>
      <c r="E37" s="458"/>
      <c r="F37" s="458"/>
      <c r="G37" s="459"/>
    </row>
    <row r="38" spans="1:7">
      <c r="A38" s="457"/>
      <c r="B38" s="458"/>
      <c r="C38" s="458"/>
      <c r="D38" s="458"/>
      <c r="E38" s="458"/>
      <c r="F38" s="458"/>
      <c r="G38" s="459"/>
    </row>
    <row r="39" spans="1:7">
      <c r="A39" s="457"/>
      <c r="B39" s="458"/>
      <c r="C39" s="458"/>
      <c r="D39" s="458"/>
      <c r="E39" s="458"/>
      <c r="F39" s="458"/>
      <c r="G39" s="459"/>
    </row>
    <row r="40" spans="1:7">
      <c r="A40" s="457"/>
      <c r="B40" s="458"/>
      <c r="C40" s="458"/>
      <c r="D40" s="458"/>
      <c r="E40" s="458"/>
      <c r="F40" s="458"/>
      <c r="G40" s="459"/>
    </row>
    <row r="41" spans="1:7">
      <c r="A41" s="457"/>
      <c r="B41" s="458"/>
      <c r="C41" s="458"/>
      <c r="D41" s="458"/>
      <c r="E41" s="458"/>
      <c r="F41" s="458"/>
      <c r="G41" s="459"/>
    </row>
    <row r="42" spans="1:7">
      <c r="A42" s="457"/>
      <c r="B42" s="458"/>
      <c r="C42" s="458"/>
      <c r="D42" s="458"/>
      <c r="E42" s="458"/>
      <c r="F42" s="458"/>
      <c r="G42" s="459"/>
    </row>
    <row r="43" spans="1:7">
      <c r="A43" s="457"/>
      <c r="B43" s="458"/>
      <c r="C43" s="458"/>
      <c r="D43" s="458"/>
      <c r="E43" s="458"/>
      <c r="F43" s="458"/>
      <c r="G43" s="459"/>
    </row>
    <row r="44" spans="1:7">
      <c r="A44" s="457"/>
      <c r="B44" s="458"/>
      <c r="C44" s="458"/>
      <c r="D44" s="458"/>
      <c r="E44" s="458"/>
      <c r="F44" s="458"/>
      <c r="G44" s="459"/>
    </row>
    <row r="45" spans="1:7" ht="16.2" thickBot="1">
      <c r="A45" s="460"/>
      <c r="B45" s="461"/>
      <c r="C45" s="461"/>
      <c r="D45" s="461"/>
      <c r="E45" s="461"/>
      <c r="F45" s="461"/>
      <c r="G45" s="462"/>
    </row>
    <row r="46" spans="1:7" ht="19.8">
      <c r="A46" s="125" t="s">
        <v>119</v>
      </c>
    </row>
    <row r="47" spans="1:7" ht="19.8">
      <c r="A47" s="125" t="s">
        <v>120</v>
      </c>
    </row>
    <row r="48" spans="1:7" ht="20.399999999999999" thickBot="1">
      <c r="A48" s="125" t="s">
        <v>171</v>
      </c>
    </row>
    <row r="49" spans="1:7" ht="25.2" thickBot="1">
      <c r="A49" s="463" t="s">
        <v>113</v>
      </c>
      <c r="B49" s="464"/>
      <c r="C49" s="464"/>
      <c r="D49" s="464"/>
      <c r="E49" s="464"/>
      <c r="F49" s="464"/>
      <c r="G49" s="465"/>
    </row>
    <row r="50" spans="1:7" ht="25.2" thickBot="1">
      <c r="A50" s="164" t="s">
        <v>114</v>
      </c>
      <c r="B50" s="466">
        <v>0</v>
      </c>
      <c r="C50" s="464"/>
      <c r="D50" s="464"/>
      <c r="E50" s="464"/>
      <c r="F50" s="464"/>
      <c r="G50" s="465"/>
    </row>
    <row r="51" spans="1:7" ht="25.2" thickBot="1">
      <c r="A51" s="451" t="s">
        <v>115</v>
      </c>
      <c r="B51" s="452"/>
      <c r="C51" s="452"/>
      <c r="D51" s="452"/>
      <c r="E51" s="452"/>
      <c r="F51" s="452"/>
      <c r="G51" s="453"/>
    </row>
    <row r="52" spans="1:7">
      <c r="A52" s="454" t="s">
        <v>116</v>
      </c>
      <c r="B52" s="455"/>
      <c r="C52" s="455"/>
      <c r="D52" s="455"/>
      <c r="E52" s="455"/>
      <c r="F52" s="455"/>
      <c r="G52" s="456"/>
    </row>
    <row r="53" spans="1:7">
      <c r="A53" s="457"/>
      <c r="B53" s="458"/>
      <c r="C53" s="458"/>
      <c r="D53" s="458"/>
      <c r="E53" s="458"/>
      <c r="F53" s="458"/>
      <c r="G53" s="459"/>
    </row>
    <row r="54" spans="1:7">
      <c r="A54" s="457"/>
      <c r="B54" s="458"/>
      <c r="C54" s="458"/>
      <c r="D54" s="458"/>
      <c r="E54" s="458"/>
      <c r="F54" s="458"/>
      <c r="G54" s="459"/>
    </row>
    <row r="55" spans="1:7">
      <c r="A55" s="457"/>
      <c r="B55" s="458"/>
      <c r="C55" s="458"/>
      <c r="D55" s="458"/>
      <c r="E55" s="458"/>
      <c r="F55" s="458"/>
      <c r="G55" s="459"/>
    </row>
    <row r="56" spans="1:7">
      <c r="A56" s="457"/>
      <c r="B56" s="458"/>
      <c r="C56" s="458"/>
      <c r="D56" s="458"/>
      <c r="E56" s="458"/>
      <c r="F56" s="458"/>
      <c r="G56" s="459"/>
    </row>
    <row r="57" spans="1:7">
      <c r="A57" s="457"/>
      <c r="B57" s="458"/>
      <c r="C57" s="458"/>
      <c r="D57" s="458"/>
      <c r="E57" s="458"/>
      <c r="F57" s="458"/>
      <c r="G57" s="459"/>
    </row>
    <row r="58" spans="1:7">
      <c r="A58" s="457"/>
      <c r="B58" s="458"/>
      <c r="C58" s="458"/>
      <c r="D58" s="458"/>
      <c r="E58" s="458"/>
      <c r="F58" s="458"/>
      <c r="G58" s="459"/>
    </row>
    <row r="59" spans="1:7">
      <c r="A59" s="457"/>
      <c r="B59" s="458"/>
      <c r="C59" s="458"/>
      <c r="D59" s="458"/>
      <c r="E59" s="458"/>
      <c r="F59" s="458"/>
      <c r="G59" s="459"/>
    </row>
    <row r="60" spans="1:7">
      <c r="A60" s="457"/>
      <c r="B60" s="458"/>
      <c r="C60" s="458"/>
      <c r="D60" s="458"/>
      <c r="E60" s="458"/>
      <c r="F60" s="458"/>
      <c r="G60" s="459"/>
    </row>
    <row r="61" spans="1:7">
      <c r="A61" s="457"/>
      <c r="B61" s="458"/>
      <c r="C61" s="458"/>
      <c r="D61" s="458"/>
      <c r="E61" s="458"/>
      <c r="F61" s="458"/>
      <c r="G61" s="459"/>
    </row>
    <row r="62" spans="1:7">
      <c r="A62" s="457"/>
      <c r="B62" s="458"/>
      <c r="C62" s="458"/>
      <c r="D62" s="458"/>
      <c r="E62" s="458"/>
      <c r="F62" s="458"/>
      <c r="G62" s="459"/>
    </row>
    <row r="63" spans="1:7">
      <c r="A63" s="457"/>
      <c r="B63" s="458"/>
      <c r="C63" s="458"/>
      <c r="D63" s="458"/>
      <c r="E63" s="458"/>
      <c r="F63" s="458"/>
      <c r="G63" s="459"/>
    </row>
    <row r="64" spans="1:7">
      <c r="A64" s="457"/>
      <c r="B64" s="458"/>
      <c r="C64" s="458"/>
      <c r="D64" s="458"/>
      <c r="E64" s="458"/>
      <c r="F64" s="458"/>
      <c r="G64" s="459"/>
    </row>
    <row r="65" spans="1:7" ht="16.2" thickBot="1">
      <c r="A65" s="460"/>
      <c r="B65" s="461"/>
      <c r="C65" s="461"/>
      <c r="D65" s="461"/>
      <c r="E65" s="461"/>
      <c r="F65" s="461"/>
      <c r="G65" s="462"/>
    </row>
    <row r="66" spans="1:7" ht="25.2" thickBot="1">
      <c r="A66" s="451" t="s">
        <v>117</v>
      </c>
      <c r="B66" s="452"/>
      <c r="C66" s="452"/>
      <c r="D66" s="452"/>
      <c r="E66" s="452"/>
      <c r="F66" s="452"/>
      <c r="G66" s="453"/>
    </row>
    <row r="67" spans="1:7">
      <c r="A67" s="454" t="s">
        <v>116</v>
      </c>
      <c r="B67" s="455"/>
      <c r="C67" s="455"/>
      <c r="D67" s="455"/>
      <c r="E67" s="455"/>
      <c r="F67" s="455"/>
      <c r="G67" s="456"/>
    </row>
    <row r="68" spans="1:7">
      <c r="A68" s="457"/>
      <c r="B68" s="458"/>
      <c r="C68" s="458"/>
      <c r="D68" s="458"/>
      <c r="E68" s="458"/>
      <c r="F68" s="458"/>
      <c r="G68" s="459"/>
    </row>
    <row r="69" spans="1:7">
      <c r="A69" s="457"/>
      <c r="B69" s="458"/>
      <c r="C69" s="458"/>
      <c r="D69" s="458"/>
      <c r="E69" s="458"/>
      <c r="F69" s="458"/>
      <c r="G69" s="459"/>
    </row>
    <row r="70" spans="1:7">
      <c r="A70" s="457"/>
      <c r="B70" s="458"/>
      <c r="C70" s="458"/>
      <c r="D70" s="458"/>
      <c r="E70" s="458"/>
      <c r="F70" s="458"/>
      <c r="G70" s="459"/>
    </row>
    <row r="71" spans="1:7">
      <c r="A71" s="457"/>
      <c r="B71" s="458"/>
      <c r="C71" s="458"/>
      <c r="D71" s="458"/>
      <c r="E71" s="458"/>
      <c r="F71" s="458"/>
      <c r="G71" s="459"/>
    </row>
    <row r="72" spans="1:7">
      <c r="A72" s="457"/>
      <c r="B72" s="458"/>
      <c r="C72" s="458"/>
      <c r="D72" s="458"/>
      <c r="E72" s="458"/>
      <c r="F72" s="458"/>
      <c r="G72" s="459"/>
    </row>
    <row r="73" spans="1:7">
      <c r="A73" s="457"/>
      <c r="B73" s="458"/>
      <c r="C73" s="458"/>
      <c r="D73" s="458"/>
      <c r="E73" s="458"/>
      <c r="F73" s="458"/>
      <c r="G73" s="459"/>
    </row>
    <row r="74" spans="1:7">
      <c r="A74" s="457"/>
      <c r="B74" s="458"/>
      <c r="C74" s="458"/>
      <c r="D74" s="458"/>
      <c r="E74" s="458"/>
      <c r="F74" s="458"/>
      <c r="G74" s="459"/>
    </row>
    <row r="75" spans="1:7">
      <c r="A75" s="457"/>
      <c r="B75" s="458"/>
      <c r="C75" s="458"/>
      <c r="D75" s="458"/>
      <c r="E75" s="458"/>
      <c r="F75" s="458"/>
      <c r="G75" s="459"/>
    </row>
    <row r="76" spans="1:7">
      <c r="A76" s="457"/>
      <c r="B76" s="458"/>
      <c r="C76" s="458"/>
      <c r="D76" s="458"/>
      <c r="E76" s="458"/>
      <c r="F76" s="458"/>
      <c r="G76" s="459"/>
    </row>
    <row r="77" spans="1:7">
      <c r="A77" s="457"/>
      <c r="B77" s="458"/>
      <c r="C77" s="458"/>
      <c r="D77" s="458"/>
      <c r="E77" s="458"/>
      <c r="F77" s="458"/>
      <c r="G77" s="459"/>
    </row>
    <row r="78" spans="1:7">
      <c r="A78" s="457"/>
      <c r="B78" s="458"/>
      <c r="C78" s="458"/>
      <c r="D78" s="458"/>
      <c r="E78" s="458"/>
      <c r="F78" s="458"/>
      <c r="G78" s="459"/>
    </row>
    <row r="79" spans="1:7">
      <c r="A79" s="457"/>
      <c r="B79" s="458"/>
      <c r="C79" s="458"/>
      <c r="D79" s="458"/>
      <c r="E79" s="458"/>
      <c r="F79" s="458"/>
      <c r="G79" s="459"/>
    </row>
    <row r="80" spans="1:7" ht="16.2" thickBot="1">
      <c r="A80" s="460"/>
      <c r="B80" s="461"/>
      <c r="C80" s="461"/>
      <c r="D80" s="461"/>
      <c r="E80" s="461"/>
      <c r="F80" s="461"/>
      <c r="G80" s="462"/>
    </row>
    <row r="81" spans="1:7" ht="25.2" thickBot="1">
      <c r="A81" s="451" t="s">
        <v>118</v>
      </c>
      <c r="B81" s="452"/>
      <c r="C81" s="452"/>
      <c r="D81" s="452"/>
      <c r="E81" s="452"/>
      <c r="F81" s="452"/>
      <c r="G81" s="453"/>
    </row>
    <row r="82" spans="1:7">
      <c r="A82" s="454" t="s">
        <v>116</v>
      </c>
      <c r="B82" s="455"/>
      <c r="C82" s="455"/>
      <c r="D82" s="455"/>
      <c r="E82" s="455"/>
      <c r="F82" s="455"/>
      <c r="G82" s="456"/>
    </row>
    <row r="83" spans="1:7">
      <c r="A83" s="457"/>
      <c r="B83" s="458"/>
      <c r="C83" s="458"/>
      <c r="D83" s="458"/>
      <c r="E83" s="458"/>
      <c r="F83" s="458"/>
      <c r="G83" s="459"/>
    </row>
    <row r="84" spans="1:7">
      <c r="A84" s="457"/>
      <c r="B84" s="458"/>
      <c r="C84" s="458"/>
      <c r="D84" s="458"/>
      <c r="E84" s="458"/>
      <c r="F84" s="458"/>
      <c r="G84" s="459"/>
    </row>
    <row r="85" spans="1:7">
      <c r="A85" s="457"/>
      <c r="B85" s="458"/>
      <c r="C85" s="458"/>
      <c r="D85" s="458"/>
      <c r="E85" s="458"/>
      <c r="F85" s="458"/>
      <c r="G85" s="459"/>
    </row>
    <row r="86" spans="1:7">
      <c r="A86" s="457"/>
      <c r="B86" s="458"/>
      <c r="C86" s="458"/>
      <c r="D86" s="458"/>
      <c r="E86" s="458"/>
      <c r="F86" s="458"/>
      <c r="G86" s="459"/>
    </row>
    <row r="87" spans="1:7">
      <c r="A87" s="457"/>
      <c r="B87" s="458"/>
      <c r="C87" s="458"/>
      <c r="D87" s="458"/>
      <c r="E87" s="458"/>
      <c r="F87" s="458"/>
      <c r="G87" s="459"/>
    </row>
    <row r="88" spans="1:7">
      <c r="A88" s="457"/>
      <c r="B88" s="458"/>
      <c r="C88" s="458"/>
      <c r="D88" s="458"/>
      <c r="E88" s="458"/>
      <c r="F88" s="458"/>
      <c r="G88" s="459"/>
    </row>
    <row r="89" spans="1:7">
      <c r="A89" s="457"/>
      <c r="B89" s="458"/>
      <c r="C89" s="458"/>
      <c r="D89" s="458"/>
      <c r="E89" s="458"/>
      <c r="F89" s="458"/>
      <c r="G89" s="459"/>
    </row>
    <row r="90" spans="1:7">
      <c r="A90" s="457"/>
      <c r="B90" s="458"/>
      <c r="C90" s="458"/>
      <c r="D90" s="458"/>
      <c r="E90" s="458"/>
      <c r="F90" s="458"/>
      <c r="G90" s="459"/>
    </row>
    <row r="91" spans="1:7">
      <c r="A91" s="457"/>
      <c r="B91" s="458"/>
      <c r="C91" s="458"/>
      <c r="D91" s="458"/>
      <c r="E91" s="458"/>
      <c r="F91" s="458"/>
      <c r="G91" s="459"/>
    </row>
    <row r="92" spans="1:7">
      <c r="A92" s="457"/>
      <c r="B92" s="458"/>
      <c r="C92" s="458"/>
      <c r="D92" s="458"/>
      <c r="E92" s="458"/>
      <c r="F92" s="458"/>
      <c r="G92" s="459"/>
    </row>
    <row r="93" spans="1:7" ht="16.2" thickBot="1">
      <c r="A93" s="460"/>
      <c r="B93" s="461"/>
      <c r="C93" s="461"/>
      <c r="D93" s="461"/>
      <c r="E93" s="461"/>
      <c r="F93" s="461"/>
      <c r="G93" s="462"/>
    </row>
    <row r="94" spans="1:7" ht="19.8">
      <c r="A94" s="125" t="s">
        <v>119</v>
      </c>
    </row>
    <row r="95" spans="1:7" ht="19.8">
      <c r="A95" s="125" t="s">
        <v>120</v>
      </c>
    </row>
    <row r="96" spans="1:7" ht="20.399999999999999" thickBot="1">
      <c r="A96" s="125" t="s">
        <v>171</v>
      </c>
    </row>
    <row r="97" spans="1:7" ht="25.2" thickBot="1">
      <c r="A97" s="463" t="s">
        <v>113</v>
      </c>
      <c r="B97" s="464"/>
      <c r="C97" s="464"/>
      <c r="D97" s="464"/>
      <c r="E97" s="464"/>
      <c r="F97" s="464"/>
      <c r="G97" s="465"/>
    </row>
    <row r="98" spans="1:7" ht="25.2" thickBot="1">
      <c r="A98" s="164" t="s">
        <v>114</v>
      </c>
      <c r="B98" s="466">
        <v>0</v>
      </c>
      <c r="C98" s="464"/>
      <c r="D98" s="464"/>
      <c r="E98" s="464"/>
      <c r="F98" s="464"/>
      <c r="G98" s="465"/>
    </row>
    <row r="99" spans="1:7" ht="25.2" thickBot="1">
      <c r="A99" s="451" t="s">
        <v>115</v>
      </c>
      <c r="B99" s="452"/>
      <c r="C99" s="452"/>
      <c r="D99" s="452"/>
      <c r="E99" s="452"/>
      <c r="F99" s="452"/>
      <c r="G99" s="453"/>
    </row>
    <row r="100" spans="1:7">
      <c r="A100" s="454" t="s">
        <v>116</v>
      </c>
      <c r="B100" s="455"/>
      <c r="C100" s="455"/>
      <c r="D100" s="455"/>
      <c r="E100" s="455"/>
      <c r="F100" s="455"/>
      <c r="G100" s="456"/>
    </row>
    <row r="101" spans="1:7">
      <c r="A101" s="457"/>
      <c r="B101" s="458"/>
      <c r="C101" s="458"/>
      <c r="D101" s="458"/>
      <c r="E101" s="458"/>
      <c r="F101" s="458"/>
      <c r="G101" s="459"/>
    </row>
    <row r="102" spans="1:7">
      <c r="A102" s="457"/>
      <c r="B102" s="458"/>
      <c r="C102" s="458"/>
      <c r="D102" s="458"/>
      <c r="E102" s="458"/>
      <c r="F102" s="458"/>
      <c r="G102" s="459"/>
    </row>
    <row r="103" spans="1:7">
      <c r="A103" s="457"/>
      <c r="B103" s="458"/>
      <c r="C103" s="458"/>
      <c r="D103" s="458"/>
      <c r="E103" s="458"/>
      <c r="F103" s="458"/>
      <c r="G103" s="459"/>
    </row>
    <row r="104" spans="1:7">
      <c r="A104" s="457"/>
      <c r="B104" s="458"/>
      <c r="C104" s="458"/>
      <c r="D104" s="458"/>
      <c r="E104" s="458"/>
      <c r="F104" s="458"/>
      <c r="G104" s="459"/>
    </row>
    <row r="105" spans="1:7">
      <c r="A105" s="457"/>
      <c r="B105" s="458"/>
      <c r="C105" s="458"/>
      <c r="D105" s="458"/>
      <c r="E105" s="458"/>
      <c r="F105" s="458"/>
      <c r="G105" s="459"/>
    </row>
    <row r="106" spans="1:7">
      <c r="A106" s="457"/>
      <c r="B106" s="458"/>
      <c r="C106" s="458"/>
      <c r="D106" s="458"/>
      <c r="E106" s="458"/>
      <c r="F106" s="458"/>
      <c r="G106" s="459"/>
    </row>
    <row r="107" spans="1:7">
      <c r="A107" s="457"/>
      <c r="B107" s="458"/>
      <c r="C107" s="458"/>
      <c r="D107" s="458"/>
      <c r="E107" s="458"/>
      <c r="F107" s="458"/>
      <c r="G107" s="459"/>
    </row>
    <row r="108" spans="1:7">
      <c r="A108" s="457"/>
      <c r="B108" s="458"/>
      <c r="C108" s="458"/>
      <c r="D108" s="458"/>
      <c r="E108" s="458"/>
      <c r="F108" s="458"/>
      <c r="G108" s="459"/>
    </row>
    <row r="109" spans="1:7">
      <c r="A109" s="457"/>
      <c r="B109" s="458"/>
      <c r="C109" s="458"/>
      <c r="D109" s="458"/>
      <c r="E109" s="458"/>
      <c r="F109" s="458"/>
      <c r="G109" s="459"/>
    </row>
    <row r="110" spans="1:7">
      <c r="A110" s="457"/>
      <c r="B110" s="458"/>
      <c r="C110" s="458"/>
      <c r="D110" s="458"/>
      <c r="E110" s="458"/>
      <c r="F110" s="458"/>
      <c r="G110" s="459"/>
    </row>
    <row r="111" spans="1:7">
      <c r="A111" s="457"/>
      <c r="B111" s="458"/>
      <c r="C111" s="458"/>
      <c r="D111" s="458"/>
      <c r="E111" s="458"/>
      <c r="F111" s="458"/>
      <c r="G111" s="459"/>
    </row>
    <row r="112" spans="1:7">
      <c r="A112" s="457"/>
      <c r="B112" s="458"/>
      <c r="C112" s="458"/>
      <c r="D112" s="458"/>
      <c r="E112" s="458"/>
      <c r="F112" s="458"/>
      <c r="G112" s="459"/>
    </row>
    <row r="113" spans="1:7" ht="16.2" thickBot="1">
      <c r="A113" s="460"/>
      <c r="B113" s="461"/>
      <c r="C113" s="461"/>
      <c r="D113" s="461"/>
      <c r="E113" s="461"/>
      <c r="F113" s="461"/>
      <c r="G113" s="462"/>
    </row>
    <row r="114" spans="1:7" ht="25.2" thickBot="1">
      <c r="A114" s="451" t="s">
        <v>117</v>
      </c>
      <c r="B114" s="452"/>
      <c r="C114" s="452"/>
      <c r="D114" s="452"/>
      <c r="E114" s="452"/>
      <c r="F114" s="452"/>
      <c r="G114" s="453"/>
    </row>
    <row r="115" spans="1:7">
      <c r="A115" s="454" t="s">
        <v>116</v>
      </c>
      <c r="B115" s="455"/>
      <c r="C115" s="455"/>
      <c r="D115" s="455"/>
      <c r="E115" s="455"/>
      <c r="F115" s="455"/>
      <c r="G115" s="456"/>
    </row>
    <row r="116" spans="1:7">
      <c r="A116" s="457"/>
      <c r="B116" s="458"/>
      <c r="C116" s="458"/>
      <c r="D116" s="458"/>
      <c r="E116" s="458"/>
      <c r="F116" s="458"/>
      <c r="G116" s="459"/>
    </row>
    <row r="117" spans="1:7">
      <c r="A117" s="457"/>
      <c r="B117" s="458"/>
      <c r="C117" s="458"/>
      <c r="D117" s="458"/>
      <c r="E117" s="458"/>
      <c r="F117" s="458"/>
      <c r="G117" s="459"/>
    </row>
    <row r="118" spans="1:7">
      <c r="A118" s="457"/>
      <c r="B118" s="458"/>
      <c r="C118" s="458"/>
      <c r="D118" s="458"/>
      <c r="E118" s="458"/>
      <c r="F118" s="458"/>
      <c r="G118" s="459"/>
    </row>
    <row r="119" spans="1:7">
      <c r="A119" s="457"/>
      <c r="B119" s="458"/>
      <c r="C119" s="458"/>
      <c r="D119" s="458"/>
      <c r="E119" s="458"/>
      <c r="F119" s="458"/>
      <c r="G119" s="459"/>
    </row>
    <row r="120" spans="1:7">
      <c r="A120" s="457"/>
      <c r="B120" s="458"/>
      <c r="C120" s="458"/>
      <c r="D120" s="458"/>
      <c r="E120" s="458"/>
      <c r="F120" s="458"/>
      <c r="G120" s="459"/>
    </row>
    <row r="121" spans="1:7">
      <c r="A121" s="457"/>
      <c r="B121" s="458"/>
      <c r="C121" s="458"/>
      <c r="D121" s="458"/>
      <c r="E121" s="458"/>
      <c r="F121" s="458"/>
      <c r="G121" s="459"/>
    </row>
    <row r="122" spans="1:7">
      <c r="A122" s="457"/>
      <c r="B122" s="458"/>
      <c r="C122" s="458"/>
      <c r="D122" s="458"/>
      <c r="E122" s="458"/>
      <c r="F122" s="458"/>
      <c r="G122" s="459"/>
    </row>
    <row r="123" spans="1:7">
      <c r="A123" s="457"/>
      <c r="B123" s="458"/>
      <c r="C123" s="458"/>
      <c r="D123" s="458"/>
      <c r="E123" s="458"/>
      <c r="F123" s="458"/>
      <c r="G123" s="459"/>
    </row>
    <row r="124" spans="1:7">
      <c r="A124" s="457"/>
      <c r="B124" s="458"/>
      <c r="C124" s="458"/>
      <c r="D124" s="458"/>
      <c r="E124" s="458"/>
      <c r="F124" s="458"/>
      <c r="G124" s="459"/>
    </row>
    <row r="125" spans="1:7">
      <c r="A125" s="457"/>
      <c r="B125" s="458"/>
      <c r="C125" s="458"/>
      <c r="D125" s="458"/>
      <c r="E125" s="458"/>
      <c r="F125" s="458"/>
      <c r="G125" s="459"/>
    </row>
    <row r="126" spans="1:7">
      <c r="A126" s="457"/>
      <c r="B126" s="458"/>
      <c r="C126" s="458"/>
      <c r="D126" s="458"/>
      <c r="E126" s="458"/>
      <c r="F126" s="458"/>
      <c r="G126" s="459"/>
    </row>
    <row r="127" spans="1:7">
      <c r="A127" s="457"/>
      <c r="B127" s="458"/>
      <c r="C127" s="458"/>
      <c r="D127" s="458"/>
      <c r="E127" s="458"/>
      <c r="F127" s="458"/>
      <c r="G127" s="459"/>
    </row>
    <row r="128" spans="1:7" ht="16.2" thickBot="1">
      <c r="A128" s="460"/>
      <c r="B128" s="461"/>
      <c r="C128" s="461"/>
      <c r="D128" s="461"/>
      <c r="E128" s="461"/>
      <c r="F128" s="461"/>
      <c r="G128" s="462"/>
    </row>
    <row r="129" spans="1:7" ht="25.2" thickBot="1">
      <c r="A129" s="451" t="s">
        <v>118</v>
      </c>
      <c r="B129" s="452"/>
      <c r="C129" s="452"/>
      <c r="D129" s="452"/>
      <c r="E129" s="452"/>
      <c r="F129" s="452"/>
      <c r="G129" s="453"/>
    </row>
    <row r="130" spans="1:7">
      <c r="A130" s="454" t="s">
        <v>116</v>
      </c>
      <c r="B130" s="455"/>
      <c r="C130" s="455"/>
      <c r="D130" s="455"/>
      <c r="E130" s="455"/>
      <c r="F130" s="455"/>
      <c r="G130" s="456"/>
    </row>
    <row r="131" spans="1:7">
      <c r="A131" s="457"/>
      <c r="B131" s="458"/>
      <c r="C131" s="458"/>
      <c r="D131" s="458"/>
      <c r="E131" s="458"/>
      <c r="F131" s="458"/>
      <c r="G131" s="459"/>
    </row>
    <row r="132" spans="1:7">
      <c r="A132" s="457"/>
      <c r="B132" s="458"/>
      <c r="C132" s="458"/>
      <c r="D132" s="458"/>
      <c r="E132" s="458"/>
      <c r="F132" s="458"/>
      <c r="G132" s="459"/>
    </row>
    <row r="133" spans="1:7">
      <c r="A133" s="457"/>
      <c r="B133" s="458"/>
      <c r="C133" s="458"/>
      <c r="D133" s="458"/>
      <c r="E133" s="458"/>
      <c r="F133" s="458"/>
      <c r="G133" s="459"/>
    </row>
    <row r="134" spans="1:7">
      <c r="A134" s="457"/>
      <c r="B134" s="458"/>
      <c r="C134" s="458"/>
      <c r="D134" s="458"/>
      <c r="E134" s="458"/>
      <c r="F134" s="458"/>
      <c r="G134" s="459"/>
    </row>
    <row r="135" spans="1:7">
      <c r="A135" s="457"/>
      <c r="B135" s="458"/>
      <c r="C135" s="458"/>
      <c r="D135" s="458"/>
      <c r="E135" s="458"/>
      <c r="F135" s="458"/>
      <c r="G135" s="459"/>
    </row>
    <row r="136" spans="1:7">
      <c r="A136" s="457"/>
      <c r="B136" s="458"/>
      <c r="C136" s="458"/>
      <c r="D136" s="458"/>
      <c r="E136" s="458"/>
      <c r="F136" s="458"/>
      <c r="G136" s="459"/>
    </row>
    <row r="137" spans="1:7">
      <c r="A137" s="457"/>
      <c r="B137" s="458"/>
      <c r="C137" s="458"/>
      <c r="D137" s="458"/>
      <c r="E137" s="458"/>
      <c r="F137" s="458"/>
      <c r="G137" s="459"/>
    </row>
    <row r="138" spans="1:7">
      <c r="A138" s="457"/>
      <c r="B138" s="458"/>
      <c r="C138" s="458"/>
      <c r="D138" s="458"/>
      <c r="E138" s="458"/>
      <c r="F138" s="458"/>
      <c r="G138" s="459"/>
    </row>
    <row r="139" spans="1:7">
      <c r="A139" s="457"/>
      <c r="B139" s="458"/>
      <c r="C139" s="458"/>
      <c r="D139" s="458"/>
      <c r="E139" s="458"/>
      <c r="F139" s="458"/>
      <c r="G139" s="459"/>
    </row>
    <row r="140" spans="1:7">
      <c r="A140" s="457"/>
      <c r="B140" s="458"/>
      <c r="C140" s="458"/>
      <c r="D140" s="458"/>
      <c r="E140" s="458"/>
      <c r="F140" s="458"/>
      <c r="G140" s="459"/>
    </row>
    <row r="141" spans="1:7" ht="16.2" thickBot="1">
      <c r="A141" s="460"/>
      <c r="B141" s="461"/>
      <c r="C141" s="461"/>
      <c r="D141" s="461"/>
      <c r="E141" s="461"/>
      <c r="F141" s="461"/>
      <c r="G141" s="462"/>
    </row>
    <row r="142" spans="1:7" ht="19.8">
      <c r="A142" s="125" t="s">
        <v>119</v>
      </c>
    </row>
    <row r="143" spans="1:7" ht="19.8">
      <c r="A143" s="125" t="s">
        <v>120</v>
      </c>
    </row>
    <row r="144" spans="1:7" ht="19.8">
      <c r="A144" s="125" t="s">
        <v>171</v>
      </c>
    </row>
  </sheetData>
  <mergeCells count="24">
    <mergeCell ref="A130:G141"/>
    <mergeCell ref="A99:G99"/>
    <mergeCell ref="A100:G113"/>
    <mergeCell ref="A114:G114"/>
    <mergeCell ref="A115:G128"/>
    <mergeCell ref="A129:G129"/>
    <mergeCell ref="A67:G80"/>
    <mergeCell ref="A81:G81"/>
    <mergeCell ref="A82:G93"/>
    <mergeCell ref="A97:G97"/>
    <mergeCell ref="B98:G98"/>
    <mergeCell ref="A49:G49"/>
    <mergeCell ref="B50:G50"/>
    <mergeCell ref="A51:G51"/>
    <mergeCell ref="A52:G65"/>
    <mergeCell ref="A66:G66"/>
    <mergeCell ref="A33:G33"/>
    <mergeCell ref="A34:G45"/>
    <mergeCell ref="A1:G1"/>
    <mergeCell ref="B2:G2"/>
    <mergeCell ref="A3:G3"/>
    <mergeCell ref="A4:G17"/>
    <mergeCell ref="A18:G18"/>
    <mergeCell ref="A19:G32"/>
  </mergeCells>
  <phoneticPr fontId="6" type="noConversion"/>
  <pageMargins left="0.31496062992125984" right="0.31496062992125984" top="0.35433070866141736" bottom="0.35433070866141736" header="0.31496062992125984" footer="0.31496062992125984"/>
  <pageSetup paperSize="9" fitToHeight="0"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55"/>
  <sheetViews>
    <sheetView zoomScaleNormal="100" workbookViewId="0">
      <selection activeCell="F71" sqref="F71"/>
    </sheetView>
  </sheetViews>
  <sheetFormatPr defaultColWidth="8.59765625" defaultRowHeight="15.6"/>
  <cols>
    <col min="7" max="7" width="50.69921875" customWidth="1"/>
  </cols>
  <sheetData>
    <row r="1" spans="1:7" ht="25.2" thickBot="1">
      <c r="A1" s="466" t="s">
        <v>121</v>
      </c>
      <c r="B1" s="464"/>
      <c r="C1" s="464"/>
      <c r="D1" s="464"/>
      <c r="E1" s="464"/>
      <c r="F1" s="464"/>
      <c r="G1" s="465"/>
    </row>
    <row r="2" spans="1:7" ht="25.2" thickBot="1">
      <c r="A2" s="164" t="s">
        <v>114</v>
      </c>
      <c r="B2" s="466">
        <v>0</v>
      </c>
      <c r="C2" s="464"/>
      <c r="D2" s="464"/>
      <c r="E2" s="464"/>
      <c r="F2" s="464"/>
      <c r="G2" s="465"/>
    </row>
    <row r="3" spans="1:7" ht="26.25" customHeight="1" thickBot="1">
      <c r="A3" s="451" t="s">
        <v>122</v>
      </c>
      <c r="B3" s="452"/>
      <c r="C3" s="452"/>
      <c r="D3" s="452"/>
      <c r="E3" s="452"/>
      <c r="F3" s="452"/>
      <c r="G3" s="453"/>
    </row>
    <row r="4" spans="1:7">
      <c r="A4" s="454" t="s">
        <v>116</v>
      </c>
      <c r="B4" s="455"/>
      <c r="C4" s="455"/>
      <c r="D4" s="455"/>
      <c r="E4" s="455"/>
      <c r="F4" s="455"/>
      <c r="G4" s="456"/>
    </row>
    <row r="5" spans="1:7">
      <c r="A5" s="457"/>
      <c r="B5" s="458"/>
      <c r="C5" s="458"/>
      <c r="D5" s="458"/>
      <c r="E5" s="458"/>
      <c r="F5" s="458"/>
      <c r="G5" s="459"/>
    </row>
    <row r="6" spans="1:7">
      <c r="A6" s="457"/>
      <c r="B6" s="458"/>
      <c r="C6" s="458"/>
      <c r="D6" s="458"/>
      <c r="E6" s="458"/>
      <c r="F6" s="458"/>
      <c r="G6" s="459"/>
    </row>
    <row r="7" spans="1:7">
      <c r="A7" s="457"/>
      <c r="B7" s="458"/>
      <c r="C7" s="458"/>
      <c r="D7" s="458"/>
      <c r="E7" s="458"/>
      <c r="F7" s="458"/>
      <c r="G7" s="459"/>
    </row>
    <row r="8" spans="1:7">
      <c r="A8" s="457"/>
      <c r="B8" s="458"/>
      <c r="C8" s="458"/>
      <c r="D8" s="458"/>
      <c r="E8" s="458"/>
      <c r="F8" s="458"/>
      <c r="G8" s="459"/>
    </row>
    <row r="9" spans="1:7">
      <c r="A9" s="457"/>
      <c r="B9" s="458"/>
      <c r="C9" s="458"/>
      <c r="D9" s="458"/>
      <c r="E9" s="458"/>
      <c r="F9" s="458"/>
      <c r="G9" s="459"/>
    </row>
    <row r="10" spans="1:7">
      <c r="A10" s="457"/>
      <c r="B10" s="458"/>
      <c r="C10" s="458"/>
      <c r="D10" s="458"/>
      <c r="E10" s="458"/>
      <c r="F10" s="458"/>
      <c r="G10" s="459"/>
    </row>
    <row r="11" spans="1:7">
      <c r="A11" s="457"/>
      <c r="B11" s="458"/>
      <c r="C11" s="458"/>
      <c r="D11" s="458"/>
      <c r="E11" s="458"/>
      <c r="F11" s="458"/>
      <c r="G11" s="459"/>
    </row>
    <row r="12" spans="1:7">
      <c r="A12" s="457"/>
      <c r="B12" s="458"/>
      <c r="C12" s="458"/>
      <c r="D12" s="458"/>
      <c r="E12" s="458"/>
      <c r="F12" s="458"/>
      <c r="G12" s="459"/>
    </row>
    <row r="13" spans="1:7">
      <c r="A13" s="457"/>
      <c r="B13" s="458"/>
      <c r="C13" s="458"/>
      <c r="D13" s="458"/>
      <c r="E13" s="458"/>
      <c r="F13" s="458"/>
      <c r="G13" s="459"/>
    </row>
    <row r="14" spans="1:7">
      <c r="A14" s="457"/>
      <c r="B14" s="458"/>
      <c r="C14" s="458"/>
      <c r="D14" s="458"/>
      <c r="E14" s="458"/>
      <c r="F14" s="458"/>
      <c r="G14" s="459"/>
    </row>
    <row r="15" spans="1:7">
      <c r="A15" s="457"/>
      <c r="B15" s="458"/>
      <c r="C15" s="458"/>
      <c r="D15" s="458"/>
      <c r="E15" s="458"/>
      <c r="F15" s="458"/>
      <c r="G15" s="459"/>
    </row>
    <row r="16" spans="1:7">
      <c r="A16" s="457"/>
      <c r="B16" s="458"/>
      <c r="C16" s="458"/>
      <c r="D16" s="458"/>
      <c r="E16" s="458"/>
      <c r="F16" s="458"/>
      <c r="G16" s="459"/>
    </row>
    <row r="17" spans="1:7">
      <c r="A17" s="457"/>
      <c r="B17" s="458"/>
      <c r="C17" s="458"/>
      <c r="D17" s="458"/>
      <c r="E17" s="458"/>
      <c r="F17" s="458"/>
      <c r="G17" s="459"/>
    </row>
    <row r="18" spans="1:7">
      <c r="A18" s="457"/>
      <c r="B18" s="458"/>
      <c r="C18" s="458"/>
      <c r="D18" s="458"/>
      <c r="E18" s="458"/>
      <c r="F18" s="458"/>
      <c r="G18" s="459"/>
    </row>
    <row r="19" spans="1:7" ht="16.2" thickBot="1">
      <c r="A19" s="460"/>
      <c r="B19" s="461"/>
      <c r="C19" s="461"/>
      <c r="D19" s="461"/>
      <c r="E19" s="461"/>
      <c r="F19" s="461"/>
      <c r="G19" s="462"/>
    </row>
    <row r="20" spans="1:7" ht="24" customHeight="1" thickBot="1">
      <c r="A20" s="451" t="s">
        <v>117</v>
      </c>
      <c r="B20" s="452"/>
      <c r="C20" s="452"/>
      <c r="D20" s="452"/>
      <c r="E20" s="452"/>
      <c r="F20" s="452"/>
      <c r="G20" s="453"/>
    </row>
    <row r="21" spans="1:7">
      <c r="A21" s="454" t="s">
        <v>116</v>
      </c>
      <c r="B21" s="455"/>
      <c r="C21" s="455"/>
      <c r="D21" s="455"/>
      <c r="E21" s="455"/>
      <c r="F21" s="455"/>
      <c r="G21" s="456"/>
    </row>
    <row r="22" spans="1:7">
      <c r="A22" s="457"/>
      <c r="B22" s="458"/>
      <c r="C22" s="458"/>
      <c r="D22" s="458"/>
      <c r="E22" s="458"/>
      <c r="F22" s="458"/>
      <c r="G22" s="459"/>
    </row>
    <row r="23" spans="1:7">
      <c r="A23" s="457"/>
      <c r="B23" s="458"/>
      <c r="C23" s="458"/>
      <c r="D23" s="458"/>
      <c r="E23" s="458"/>
      <c r="F23" s="458"/>
      <c r="G23" s="459"/>
    </row>
    <row r="24" spans="1:7">
      <c r="A24" s="457"/>
      <c r="B24" s="458"/>
      <c r="C24" s="458"/>
      <c r="D24" s="458"/>
      <c r="E24" s="458"/>
      <c r="F24" s="458"/>
      <c r="G24" s="459"/>
    </row>
    <row r="25" spans="1:7">
      <c r="A25" s="457"/>
      <c r="B25" s="458"/>
      <c r="C25" s="458"/>
      <c r="D25" s="458"/>
      <c r="E25" s="458"/>
      <c r="F25" s="458"/>
      <c r="G25" s="459"/>
    </row>
    <row r="26" spans="1:7">
      <c r="A26" s="457"/>
      <c r="B26" s="458"/>
      <c r="C26" s="458"/>
      <c r="D26" s="458"/>
      <c r="E26" s="458"/>
      <c r="F26" s="458"/>
      <c r="G26" s="459"/>
    </row>
    <row r="27" spans="1:7">
      <c r="A27" s="457"/>
      <c r="B27" s="458"/>
      <c r="C27" s="458"/>
      <c r="D27" s="458"/>
      <c r="E27" s="458"/>
      <c r="F27" s="458"/>
      <c r="G27" s="459"/>
    </row>
    <row r="28" spans="1:7">
      <c r="A28" s="457"/>
      <c r="B28" s="458"/>
      <c r="C28" s="458"/>
      <c r="D28" s="458"/>
      <c r="E28" s="458"/>
      <c r="F28" s="458"/>
      <c r="G28" s="459"/>
    </row>
    <row r="29" spans="1:7">
      <c r="A29" s="457"/>
      <c r="B29" s="458"/>
      <c r="C29" s="458"/>
      <c r="D29" s="458"/>
      <c r="E29" s="458"/>
      <c r="F29" s="458"/>
      <c r="G29" s="459"/>
    </row>
    <row r="30" spans="1:7">
      <c r="A30" s="457"/>
      <c r="B30" s="458"/>
      <c r="C30" s="458"/>
      <c r="D30" s="458"/>
      <c r="E30" s="458"/>
      <c r="F30" s="458"/>
      <c r="G30" s="459"/>
    </row>
    <row r="31" spans="1:7">
      <c r="A31" s="457"/>
      <c r="B31" s="458"/>
      <c r="C31" s="458"/>
      <c r="D31" s="458"/>
      <c r="E31" s="458"/>
      <c r="F31" s="458"/>
      <c r="G31" s="459"/>
    </row>
    <row r="32" spans="1:7">
      <c r="A32" s="457"/>
      <c r="B32" s="458"/>
      <c r="C32" s="458"/>
      <c r="D32" s="458"/>
      <c r="E32" s="458"/>
      <c r="F32" s="458"/>
      <c r="G32" s="459"/>
    </row>
    <row r="33" spans="1:7">
      <c r="A33" s="457"/>
      <c r="B33" s="458"/>
      <c r="C33" s="458"/>
      <c r="D33" s="458"/>
      <c r="E33" s="458"/>
      <c r="F33" s="458"/>
      <c r="G33" s="459"/>
    </row>
    <row r="34" spans="1:7">
      <c r="A34" s="457"/>
      <c r="B34" s="458"/>
      <c r="C34" s="458"/>
      <c r="D34" s="458"/>
      <c r="E34" s="458"/>
      <c r="F34" s="458"/>
      <c r="G34" s="459"/>
    </row>
    <row r="35" spans="1:7">
      <c r="A35" s="457"/>
      <c r="B35" s="458"/>
      <c r="C35" s="458"/>
      <c r="D35" s="458"/>
      <c r="E35" s="458"/>
      <c r="F35" s="458"/>
      <c r="G35" s="459"/>
    </row>
    <row r="36" spans="1:7" ht="16.2" thickBot="1">
      <c r="A36" s="460"/>
      <c r="B36" s="461"/>
      <c r="C36" s="461"/>
      <c r="D36" s="461"/>
      <c r="E36" s="461"/>
      <c r="F36" s="461"/>
      <c r="G36" s="462"/>
    </row>
    <row r="37" spans="1:7" ht="25.2" thickBot="1">
      <c r="A37" s="451" t="s">
        <v>118</v>
      </c>
      <c r="B37" s="452"/>
      <c r="C37" s="452"/>
      <c r="D37" s="452"/>
      <c r="E37" s="452"/>
      <c r="F37" s="452"/>
      <c r="G37" s="453"/>
    </row>
    <row r="38" spans="1:7">
      <c r="A38" s="454" t="s">
        <v>116</v>
      </c>
      <c r="B38" s="455"/>
      <c r="C38" s="455"/>
      <c r="D38" s="455"/>
      <c r="E38" s="455"/>
      <c r="F38" s="455"/>
      <c r="G38" s="456"/>
    </row>
    <row r="39" spans="1:7">
      <c r="A39" s="457"/>
      <c r="B39" s="458"/>
      <c r="C39" s="458"/>
      <c r="D39" s="458"/>
      <c r="E39" s="458"/>
      <c r="F39" s="458"/>
      <c r="G39" s="459"/>
    </row>
    <row r="40" spans="1:7">
      <c r="A40" s="457"/>
      <c r="B40" s="458"/>
      <c r="C40" s="458"/>
      <c r="D40" s="458"/>
      <c r="E40" s="458"/>
      <c r="F40" s="458"/>
      <c r="G40" s="459"/>
    </row>
    <row r="41" spans="1:7">
      <c r="A41" s="457"/>
      <c r="B41" s="458"/>
      <c r="C41" s="458"/>
      <c r="D41" s="458"/>
      <c r="E41" s="458"/>
      <c r="F41" s="458"/>
      <c r="G41" s="459"/>
    </row>
    <row r="42" spans="1:7">
      <c r="A42" s="457"/>
      <c r="B42" s="458"/>
      <c r="C42" s="458"/>
      <c r="D42" s="458"/>
      <c r="E42" s="458"/>
      <c r="F42" s="458"/>
      <c r="G42" s="459"/>
    </row>
    <row r="43" spans="1:7">
      <c r="A43" s="457"/>
      <c r="B43" s="458"/>
      <c r="C43" s="458"/>
      <c r="D43" s="458"/>
      <c r="E43" s="458"/>
      <c r="F43" s="458"/>
      <c r="G43" s="459"/>
    </row>
    <row r="44" spans="1:7">
      <c r="A44" s="457"/>
      <c r="B44" s="458"/>
      <c r="C44" s="458"/>
      <c r="D44" s="458"/>
      <c r="E44" s="458"/>
      <c r="F44" s="458"/>
      <c r="G44" s="459"/>
    </row>
    <row r="45" spans="1:7">
      <c r="A45" s="457"/>
      <c r="B45" s="458"/>
      <c r="C45" s="458"/>
      <c r="D45" s="458"/>
      <c r="E45" s="458"/>
      <c r="F45" s="458"/>
      <c r="G45" s="459"/>
    </row>
    <row r="46" spans="1:7">
      <c r="A46" s="457"/>
      <c r="B46" s="458"/>
      <c r="C46" s="458"/>
      <c r="D46" s="458"/>
      <c r="E46" s="458"/>
      <c r="F46" s="458"/>
      <c r="G46" s="459"/>
    </row>
    <row r="47" spans="1:7">
      <c r="A47" s="457"/>
      <c r="B47" s="458"/>
      <c r="C47" s="458"/>
      <c r="D47" s="458"/>
      <c r="E47" s="458"/>
      <c r="F47" s="458"/>
      <c r="G47" s="459"/>
    </row>
    <row r="48" spans="1:7">
      <c r="A48" s="457"/>
      <c r="B48" s="458"/>
      <c r="C48" s="458"/>
      <c r="D48" s="458"/>
      <c r="E48" s="458"/>
      <c r="F48" s="458"/>
      <c r="G48" s="459"/>
    </row>
    <row r="49" spans="1:7">
      <c r="A49" s="457"/>
      <c r="B49" s="458"/>
      <c r="C49" s="458"/>
      <c r="D49" s="458"/>
      <c r="E49" s="458"/>
      <c r="F49" s="458"/>
      <c r="G49" s="459"/>
    </row>
    <row r="50" spans="1:7">
      <c r="A50" s="457"/>
      <c r="B50" s="458"/>
      <c r="C50" s="458"/>
      <c r="D50" s="458"/>
      <c r="E50" s="458"/>
      <c r="F50" s="458"/>
      <c r="G50" s="459"/>
    </row>
    <row r="51" spans="1:7">
      <c r="A51" s="457"/>
      <c r="B51" s="458"/>
      <c r="C51" s="458"/>
      <c r="D51" s="458"/>
      <c r="E51" s="458"/>
      <c r="F51" s="458"/>
      <c r="G51" s="459"/>
    </row>
    <row r="52" spans="1:7">
      <c r="A52" s="457"/>
      <c r="B52" s="458"/>
      <c r="C52" s="458"/>
      <c r="D52" s="458"/>
      <c r="E52" s="458"/>
      <c r="F52" s="458"/>
      <c r="G52" s="459"/>
    </row>
    <row r="53" spans="1:7" ht="16.2" thickBot="1">
      <c r="A53" s="460"/>
      <c r="B53" s="461"/>
      <c r="C53" s="461"/>
      <c r="D53" s="461"/>
      <c r="E53" s="461"/>
      <c r="F53" s="461"/>
      <c r="G53" s="462"/>
    </row>
    <row r="54" spans="1:7" ht="19.8">
      <c r="A54" s="125" t="s">
        <v>119</v>
      </c>
    </row>
    <row r="55" spans="1:7" ht="19.8">
      <c r="A55" s="125" t="s">
        <v>170</v>
      </c>
    </row>
  </sheetData>
  <mergeCells count="8">
    <mergeCell ref="A37:G37"/>
    <mergeCell ref="A38:G53"/>
    <mergeCell ref="A1:G1"/>
    <mergeCell ref="B2:G2"/>
    <mergeCell ref="A3:G3"/>
    <mergeCell ref="A4:G19"/>
    <mergeCell ref="A20:G20"/>
    <mergeCell ref="A21:G36"/>
  </mergeCells>
  <phoneticPr fontId="6" type="noConversion"/>
  <pageMargins left="0.31496062992125984" right="0.31496062992125984" top="0.35433070866141736" bottom="0.35433070866141736" header="0.31496062992125984" footer="0.31496062992125984"/>
  <pageSetup paperSize="9" scale="8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32"/>
  <sheetViews>
    <sheetView workbookViewId="0">
      <selection activeCell="I97" sqref="I97"/>
    </sheetView>
  </sheetViews>
  <sheetFormatPr defaultColWidth="8.59765625" defaultRowHeight="15.6"/>
  <cols>
    <col min="7" max="7" width="41.3984375" customWidth="1"/>
  </cols>
  <sheetData>
    <row r="1" spans="1:7" ht="25.2" thickBot="1">
      <c r="A1" s="467" t="s">
        <v>123</v>
      </c>
      <c r="B1" s="468"/>
      <c r="C1" s="468"/>
      <c r="D1" s="468"/>
      <c r="E1" s="468"/>
      <c r="F1" s="468"/>
      <c r="G1" s="469"/>
    </row>
    <row r="2" spans="1:7" ht="25.2" thickBot="1">
      <c r="A2" s="164" t="s">
        <v>114</v>
      </c>
      <c r="B2" s="466">
        <v>0</v>
      </c>
      <c r="C2" s="464"/>
      <c r="D2" s="464"/>
      <c r="E2" s="464"/>
      <c r="F2" s="464"/>
      <c r="G2" s="465"/>
    </row>
    <row r="3" spans="1:7" ht="26.25" customHeight="1" thickBot="1">
      <c r="A3" s="451" t="s">
        <v>122</v>
      </c>
      <c r="B3" s="452"/>
      <c r="C3" s="452"/>
      <c r="D3" s="452"/>
      <c r="E3" s="452"/>
      <c r="F3" s="452"/>
      <c r="G3" s="453"/>
    </row>
    <row r="4" spans="1:7">
      <c r="A4" s="454" t="s">
        <v>116</v>
      </c>
      <c r="B4" s="455"/>
      <c r="C4" s="455"/>
      <c r="D4" s="455"/>
      <c r="E4" s="455"/>
      <c r="F4" s="455"/>
      <c r="G4" s="456"/>
    </row>
    <row r="5" spans="1:7">
      <c r="A5" s="457"/>
      <c r="B5" s="458"/>
      <c r="C5" s="458"/>
      <c r="D5" s="458"/>
      <c r="E5" s="458"/>
      <c r="F5" s="458"/>
      <c r="G5" s="459"/>
    </row>
    <row r="6" spans="1:7">
      <c r="A6" s="457"/>
      <c r="B6" s="458"/>
      <c r="C6" s="458"/>
      <c r="D6" s="458"/>
      <c r="E6" s="458"/>
      <c r="F6" s="458"/>
      <c r="G6" s="459"/>
    </row>
    <row r="7" spans="1:7">
      <c r="A7" s="457"/>
      <c r="B7" s="458"/>
      <c r="C7" s="458"/>
      <c r="D7" s="458"/>
      <c r="E7" s="458"/>
      <c r="F7" s="458"/>
      <c r="G7" s="459"/>
    </row>
    <row r="8" spans="1:7">
      <c r="A8" s="457"/>
      <c r="B8" s="458"/>
      <c r="C8" s="458"/>
      <c r="D8" s="458"/>
      <c r="E8" s="458"/>
      <c r="F8" s="458"/>
      <c r="G8" s="459"/>
    </row>
    <row r="9" spans="1:7">
      <c r="A9" s="457"/>
      <c r="B9" s="458"/>
      <c r="C9" s="458"/>
      <c r="D9" s="458"/>
      <c r="E9" s="458"/>
      <c r="F9" s="458"/>
      <c r="G9" s="459"/>
    </row>
    <row r="10" spans="1:7">
      <c r="A10" s="457"/>
      <c r="B10" s="458"/>
      <c r="C10" s="458"/>
      <c r="D10" s="458"/>
      <c r="E10" s="458"/>
      <c r="F10" s="458"/>
      <c r="G10" s="459"/>
    </row>
    <row r="11" spans="1:7">
      <c r="A11" s="457"/>
      <c r="B11" s="458"/>
      <c r="C11" s="458"/>
      <c r="D11" s="458"/>
      <c r="E11" s="458"/>
      <c r="F11" s="458"/>
      <c r="G11" s="459"/>
    </row>
    <row r="12" spans="1:7">
      <c r="A12" s="457"/>
      <c r="B12" s="458"/>
      <c r="C12" s="458"/>
      <c r="D12" s="458"/>
      <c r="E12" s="458"/>
      <c r="F12" s="458"/>
      <c r="G12" s="459"/>
    </row>
    <row r="13" spans="1:7">
      <c r="A13" s="457"/>
      <c r="B13" s="458"/>
      <c r="C13" s="458"/>
      <c r="D13" s="458"/>
      <c r="E13" s="458"/>
      <c r="F13" s="458"/>
      <c r="G13" s="459"/>
    </row>
    <row r="14" spans="1:7">
      <c r="A14" s="457"/>
      <c r="B14" s="458"/>
      <c r="C14" s="458"/>
      <c r="D14" s="458"/>
      <c r="E14" s="458"/>
      <c r="F14" s="458"/>
      <c r="G14" s="459"/>
    </row>
    <row r="15" spans="1:7">
      <c r="A15" s="457"/>
      <c r="B15" s="458"/>
      <c r="C15" s="458"/>
      <c r="D15" s="458"/>
      <c r="E15" s="458"/>
      <c r="F15" s="458"/>
      <c r="G15" s="459"/>
    </row>
    <row r="16" spans="1:7" ht="16.2" thickBot="1">
      <c r="A16" s="460"/>
      <c r="B16" s="461"/>
      <c r="C16" s="461"/>
      <c r="D16" s="461"/>
      <c r="E16" s="461"/>
      <c r="F16" s="461"/>
      <c r="G16" s="462"/>
    </row>
    <row r="17" spans="1:7" ht="24" customHeight="1" thickBot="1">
      <c r="A17" s="451" t="s">
        <v>117</v>
      </c>
      <c r="B17" s="452"/>
      <c r="C17" s="452"/>
      <c r="D17" s="452"/>
      <c r="E17" s="452"/>
      <c r="F17" s="452"/>
      <c r="G17" s="453"/>
    </row>
    <row r="18" spans="1:7">
      <c r="A18" s="454" t="s">
        <v>116</v>
      </c>
      <c r="B18" s="455"/>
      <c r="C18" s="455"/>
      <c r="D18" s="455"/>
      <c r="E18" s="455"/>
      <c r="F18" s="455"/>
      <c r="G18" s="456"/>
    </row>
    <row r="19" spans="1:7">
      <c r="A19" s="457"/>
      <c r="B19" s="458"/>
      <c r="C19" s="458"/>
      <c r="D19" s="458"/>
      <c r="E19" s="458"/>
      <c r="F19" s="458"/>
      <c r="G19" s="459"/>
    </row>
    <row r="20" spans="1:7">
      <c r="A20" s="457"/>
      <c r="B20" s="458"/>
      <c r="C20" s="458"/>
      <c r="D20" s="458"/>
      <c r="E20" s="458"/>
      <c r="F20" s="458"/>
      <c r="G20" s="459"/>
    </row>
    <row r="21" spans="1:7">
      <c r="A21" s="457"/>
      <c r="B21" s="458"/>
      <c r="C21" s="458"/>
      <c r="D21" s="458"/>
      <c r="E21" s="458"/>
      <c r="F21" s="458"/>
      <c r="G21" s="459"/>
    </row>
    <row r="22" spans="1:7">
      <c r="A22" s="457"/>
      <c r="B22" s="458"/>
      <c r="C22" s="458"/>
      <c r="D22" s="458"/>
      <c r="E22" s="458"/>
      <c r="F22" s="458"/>
      <c r="G22" s="459"/>
    </row>
    <row r="23" spans="1:7">
      <c r="A23" s="457"/>
      <c r="B23" s="458"/>
      <c r="C23" s="458"/>
      <c r="D23" s="458"/>
      <c r="E23" s="458"/>
      <c r="F23" s="458"/>
      <c r="G23" s="459"/>
    </row>
    <row r="24" spans="1:7">
      <c r="A24" s="457"/>
      <c r="B24" s="458"/>
      <c r="C24" s="458"/>
      <c r="D24" s="458"/>
      <c r="E24" s="458"/>
      <c r="F24" s="458"/>
      <c r="G24" s="459"/>
    </row>
    <row r="25" spans="1:7">
      <c r="A25" s="457"/>
      <c r="B25" s="458"/>
      <c r="C25" s="458"/>
      <c r="D25" s="458"/>
      <c r="E25" s="458"/>
      <c r="F25" s="458"/>
      <c r="G25" s="459"/>
    </row>
    <row r="26" spans="1:7">
      <c r="A26" s="457"/>
      <c r="B26" s="458"/>
      <c r="C26" s="458"/>
      <c r="D26" s="458"/>
      <c r="E26" s="458"/>
      <c r="F26" s="458"/>
      <c r="G26" s="459"/>
    </row>
    <row r="27" spans="1:7">
      <c r="A27" s="457"/>
      <c r="B27" s="458"/>
      <c r="C27" s="458"/>
      <c r="D27" s="458"/>
      <c r="E27" s="458"/>
      <c r="F27" s="458"/>
      <c r="G27" s="459"/>
    </row>
    <row r="28" spans="1:7">
      <c r="A28" s="457"/>
      <c r="B28" s="458"/>
      <c r="C28" s="458"/>
      <c r="D28" s="458"/>
      <c r="E28" s="458"/>
      <c r="F28" s="458"/>
      <c r="G28" s="459"/>
    </row>
    <row r="29" spans="1:7">
      <c r="A29" s="457"/>
      <c r="B29" s="458"/>
      <c r="C29" s="458"/>
      <c r="D29" s="458"/>
      <c r="E29" s="458"/>
      <c r="F29" s="458"/>
      <c r="G29" s="459"/>
    </row>
    <row r="30" spans="1:7" ht="16.2" thickBot="1">
      <c r="A30" s="460"/>
      <c r="B30" s="461"/>
      <c r="C30" s="461"/>
      <c r="D30" s="461"/>
      <c r="E30" s="461"/>
      <c r="F30" s="461"/>
      <c r="G30" s="462"/>
    </row>
    <row r="31" spans="1:7" ht="25.2" thickBot="1">
      <c r="A31" s="451" t="s">
        <v>118</v>
      </c>
      <c r="B31" s="452"/>
      <c r="C31" s="452"/>
      <c r="D31" s="452"/>
      <c r="E31" s="452"/>
      <c r="F31" s="452"/>
      <c r="G31" s="453"/>
    </row>
    <row r="32" spans="1:7">
      <c r="A32" s="454" t="s">
        <v>116</v>
      </c>
      <c r="B32" s="455"/>
      <c r="C32" s="455"/>
      <c r="D32" s="455"/>
      <c r="E32" s="455"/>
      <c r="F32" s="455"/>
      <c r="G32" s="456"/>
    </row>
    <row r="33" spans="1:7">
      <c r="A33" s="457"/>
      <c r="B33" s="458"/>
      <c r="C33" s="458"/>
      <c r="D33" s="458"/>
      <c r="E33" s="458"/>
      <c r="F33" s="458"/>
      <c r="G33" s="459"/>
    </row>
    <row r="34" spans="1:7">
      <c r="A34" s="457"/>
      <c r="B34" s="458"/>
      <c r="C34" s="458"/>
      <c r="D34" s="458"/>
      <c r="E34" s="458"/>
      <c r="F34" s="458"/>
      <c r="G34" s="459"/>
    </row>
    <row r="35" spans="1:7">
      <c r="A35" s="457"/>
      <c r="B35" s="458"/>
      <c r="C35" s="458"/>
      <c r="D35" s="458"/>
      <c r="E35" s="458"/>
      <c r="F35" s="458"/>
      <c r="G35" s="459"/>
    </row>
    <row r="36" spans="1:7">
      <c r="A36" s="457"/>
      <c r="B36" s="458"/>
      <c r="C36" s="458"/>
      <c r="D36" s="458"/>
      <c r="E36" s="458"/>
      <c r="F36" s="458"/>
      <c r="G36" s="459"/>
    </row>
    <row r="37" spans="1:7">
      <c r="A37" s="457"/>
      <c r="B37" s="458"/>
      <c r="C37" s="458"/>
      <c r="D37" s="458"/>
      <c r="E37" s="458"/>
      <c r="F37" s="458"/>
      <c r="G37" s="459"/>
    </row>
    <row r="38" spans="1:7">
      <c r="A38" s="457"/>
      <c r="B38" s="458"/>
      <c r="C38" s="458"/>
      <c r="D38" s="458"/>
      <c r="E38" s="458"/>
      <c r="F38" s="458"/>
      <c r="G38" s="459"/>
    </row>
    <row r="39" spans="1:7">
      <c r="A39" s="457"/>
      <c r="B39" s="458"/>
      <c r="C39" s="458"/>
      <c r="D39" s="458"/>
      <c r="E39" s="458"/>
      <c r="F39" s="458"/>
      <c r="G39" s="459"/>
    </row>
    <row r="40" spans="1:7">
      <c r="A40" s="457"/>
      <c r="B40" s="458"/>
      <c r="C40" s="458"/>
      <c r="D40" s="458"/>
      <c r="E40" s="458"/>
      <c r="F40" s="458"/>
      <c r="G40" s="459"/>
    </row>
    <row r="41" spans="1:7">
      <c r="A41" s="457"/>
      <c r="B41" s="458"/>
      <c r="C41" s="458"/>
      <c r="D41" s="458"/>
      <c r="E41" s="458"/>
      <c r="F41" s="458"/>
      <c r="G41" s="459"/>
    </row>
    <row r="42" spans="1:7" ht="16.2" thickBot="1">
      <c r="A42" s="460"/>
      <c r="B42" s="461"/>
      <c r="C42" s="461"/>
      <c r="D42" s="461"/>
      <c r="E42" s="461"/>
      <c r="F42" s="461"/>
      <c r="G42" s="462"/>
    </row>
    <row r="43" spans="1:7" ht="19.8">
      <c r="A43" s="125" t="s">
        <v>119</v>
      </c>
    </row>
    <row r="44" spans="1:7" ht="20.399999999999999" thickBot="1">
      <c r="A44" s="125" t="s">
        <v>170</v>
      </c>
    </row>
    <row r="45" spans="1:7" ht="25.2" thickBot="1">
      <c r="A45" s="467" t="s">
        <v>123</v>
      </c>
      <c r="B45" s="468"/>
      <c r="C45" s="468"/>
      <c r="D45" s="468"/>
      <c r="E45" s="468"/>
      <c r="F45" s="468"/>
      <c r="G45" s="469"/>
    </row>
    <row r="46" spans="1:7" ht="25.2" thickBot="1">
      <c r="A46" s="164" t="s">
        <v>114</v>
      </c>
      <c r="B46" s="466">
        <v>0</v>
      </c>
      <c r="C46" s="464"/>
      <c r="D46" s="464"/>
      <c r="E46" s="464"/>
      <c r="F46" s="464"/>
      <c r="G46" s="465"/>
    </row>
    <row r="47" spans="1:7" ht="25.2" thickBot="1">
      <c r="A47" s="451" t="s">
        <v>122</v>
      </c>
      <c r="B47" s="452"/>
      <c r="C47" s="452"/>
      <c r="D47" s="452"/>
      <c r="E47" s="452"/>
      <c r="F47" s="452"/>
      <c r="G47" s="453"/>
    </row>
    <row r="48" spans="1:7">
      <c r="A48" s="454" t="s">
        <v>116</v>
      </c>
      <c r="B48" s="455"/>
      <c r="C48" s="455"/>
      <c r="D48" s="455"/>
      <c r="E48" s="455"/>
      <c r="F48" s="455"/>
      <c r="G48" s="456"/>
    </row>
    <row r="49" spans="1:7">
      <c r="A49" s="457"/>
      <c r="B49" s="458"/>
      <c r="C49" s="458"/>
      <c r="D49" s="458"/>
      <c r="E49" s="458"/>
      <c r="F49" s="458"/>
      <c r="G49" s="459"/>
    </row>
    <row r="50" spans="1:7">
      <c r="A50" s="457"/>
      <c r="B50" s="458"/>
      <c r="C50" s="458"/>
      <c r="D50" s="458"/>
      <c r="E50" s="458"/>
      <c r="F50" s="458"/>
      <c r="G50" s="459"/>
    </row>
    <row r="51" spans="1:7">
      <c r="A51" s="457"/>
      <c r="B51" s="458"/>
      <c r="C51" s="458"/>
      <c r="D51" s="458"/>
      <c r="E51" s="458"/>
      <c r="F51" s="458"/>
      <c r="G51" s="459"/>
    </row>
    <row r="52" spans="1:7">
      <c r="A52" s="457"/>
      <c r="B52" s="458"/>
      <c r="C52" s="458"/>
      <c r="D52" s="458"/>
      <c r="E52" s="458"/>
      <c r="F52" s="458"/>
      <c r="G52" s="459"/>
    </row>
    <row r="53" spans="1:7">
      <c r="A53" s="457"/>
      <c r="B53" s="458"/>
      <c r="C53" s="458"/>
      <c r="D53" s="458"/>
      <c r="E53" s="458"/>
      <c r="F53" s="458"/>
      <c r="G53" s="459"/>
    </row>
    <row r="54" spans="1:7">
      <c r="A54" s="457"/>
      <c r="B54" s="458"/>
      <c r="C54" s="458"/>
      <c r="D54" s="458"/>
      <c r="E54" s="458"/>
      <c r="F54" s="458"/>
      <c r="G54" s="459"/>
    </row>
    <row r="55" spans="1:7">
      <c r="A55" s="457"/>
      <c r="B55" s="458"/>
      <c r="C55" s="458"/>
      <c r="D55" s="458"/>
      <c r="E55" s="458"/>
      <c r="F55" s="458"/>
      <c r="G55" s="459"/>
    </row>
    <row r="56" spans="1:7">
      <c r="A56" s="457"/>
      <c r="B56" s="458"/>
      <c r="C56" s="458"/>
      <c r="D56" s="458"/>
      <c r="E56" s="458"/>
      <c r="F56" s="458"/>
      <c r="G56" s="459"/>
    </row>
    <row r="57" spans="1:7">
      <c r="A57" s="457"/>
      <c r="B57" s="458"/>
      <c r="C57" s="458"/>
      <c r="D57" s="458"/>
      <c r="E57" s="458"/>
      <c r="F57" s="458"/>
      <c r="G57" s="459"/>
    </row>
    <row r="58" spans="1:7">
      <c r="A58" s="457"/>
      <c r="B58" s="458"/>
      <c r="C58" s="458"/>
      <c r="D58" s="458"/>
      <c r="E58" s="458"/>
      <c r="F58" s="458"/>
      <c r="G58" s="459"/>
    </row>
    <row r="59" spans="1:7">
      <c r="A59" s="457"/>
      <c r="B59" s="458"/>
      <c r="C59" s="458"/>
      <c r="D59" s="458"/>
      <c r="E59" s="458"/>
      <c r="F59" s="458"/>
      <c r="G59" s="459"/>
    </row>
    <row r="60" spans="1:7" ht="16.2" thickBot="1">
      <c r="A60" s="460"/>
      <c r="B60" s="461"/>
      <c r="C60" s="461"/>
      <c r="D60" s="461"/>
      <c r="E60" s="461"/>
      <c r="F60" s="461"/>
      <c r="G60" s="462"/>
    </row>
    <row r="61" spans="1:7" ht="25.2" thickBot="1">
      <c r="A61" s="451" t="s">
        <v>117</v>
      </c>
      <c r="B61" s="452"/>
      <c r="C61" s="452"/>
      <c r="D61" s="452"/>
      <c r="E61" s="452"/>
      <c r="F61" s="452"/>
      <c r="G61" s="453"/>
    </row>
    <row r="62" spans="1:7">
      <c r="A62" s="454" t="s">
        <v>116</v>
      </c>
      <c r="B62" s="455"/>
      <c r="C62" s="455"/>
      <c r="D62" s="455"/>
      <c r="E62" s="455"/>
      <c r="F62" s="455"/>
      <c r="G62" s="456"/>
    </row>
    <row r="63" spans="1:7">
      <c r="A63" s="457"/>
      <c r="B63" s="458"/>
      <c r="C63" s="458"/>
      <c r="D63" s="458"/>
      <c r="E63" s="458"/>
      <c r="F63" s="458"/>
      <c r="G63" s="459"/>
    </row>
    <row r="64" spans="1:7">
      <c r="A64" s="457"/>
      <c r="B64" s="458"/>
      <c r="C64" s="458"/>
      <c r="D64" s="458"/>
      <c r="E64" s="458"/>
      <c r="F64" s="458"/>
      <c r="G64" s="459"/>
    </row>
    <row r="65" spans="1:7">
      <c r="A65" s="457"/>
      <c r="B65" s="458"/>
      <c r="C65" s="458"/>
      <c r="D65" s="458"/>
      <c r="E65" s="458"/>
      <c r="F65" s="458"/>
      <c r="G65" s="459"/>
    </row>
    <row r="66" spans="1:7">
      <c r="A66" s="457"/>
      <c r="B66" s="458"/>
      <c r="C66" s="458"/>
      <c r="D66" s="458"/>
      <c r="E66" s="458"/>
      <c r="F66" s="458"/>
      <c r="G66" s="459"/>
    </row>
    <row r="67" spans="1:7">
      <c r="A67" s="457"/>
      <c r="B67" s="458"/>
      <c r="C67" s="458"/>
      <c r="D67" s="458"/>
      <c r="E67" s="458"/>
      <c r="F67" s="458"/>
      <c r="G67" s="459"/>
    </row>
    <row r="68" spans="1:7">
      <c r="A68" s="457"/>
      <c r="B68" s="458"/>
      <c r="C68" s="458"/>
      <c r="D68" s="458"/>
      <c r="E68" s="458"/>
      <c r="F68" s="458"/>
      <c r="G68" s="459"/>
    </row>
    <row r="69" spans="1:7">
      <c r="A69" s="457"/>
      <c r="B69" s="458"/>
      <c r="C69" s="458"/>
      <c r="D69" s="458"/>
      <c r="E69" s="458"/>
      <c r="F69" s="458"/>
      <c r="G69" s="459"/>
    </row>
    <row r="70" spans="1:7">
      <c r="A70" s="457"/>
      <c r="B70" s="458"/>
      <c r="C70" s="458"/>
      <c r="D70" s="458"/>
      <c r="E70" s="458"/>
      <c r="F70" s="458"/>
      <c r="G70" s="459"/>
    </row>
    <row r="71" spans="1:7">
      <c r="A71" s="457"/>
      <c r="B71" s="458"/>
      <c r="C71" s="458"/>
      <c r="D71" s="458"/>
      <c r="E71" s="458"/>
      <c r="F71" s="458"/>
      <c r="G71" s="459"/>
    </row>
    <row r="72" spans="1:7">
      <c r="A72" s="457"/>
      <c r="B72" s="458"/>
      <c r="C72" s="458"/>
      <c r="D72" s="458"/>
      <c r="E72" s="458"/>
      <c r="F72" s="458"/>
      <c r="G72" s="459"/>
    </row>
    <row r="73" spans="1:7">
      <c r="A73" s="457"/>
      <c r="B73" s="458"/>
      <c r="C73" s="458"/>
      <c r="D73" s="458"/>
      <c r="E73" s="458"/>
      <c r="F73" s="458"/>
      <c r="G73" s="459"/>
    </row>
    <row r="74" spans="1:7" ht="16.2" thickBot="1">
      <c r="A74" s="460"/>
      <c r="B74" s="461"/>
      <c r="C74" s="461"/>
      <c r="D74" s="461"/>
      <c r="E74" s="461"/>
      <c r="F74" s="461"/>
      <c r="G74" s="462"/>
    </row>
    <row r="75" spans="1:7" ht="25.2" thickBot="1">
      <c r="A75" s="451" t="s">
        <v>118</v>
      </c>
      <c r="B75" s="452"/>
      <c r="C75" s="452"/>
      <c r="D75" s="452"/>
      <c r="E75" s="452"/>
      <c r="F75" s="452"/>
      <c r="G75" s="453"/>
    </row>
    <row r="76" spans="1:7">
      <c r="A76" s="454" t="s">
        <v>116</v>
      </c>
      <c r="B76" s="455"/>
      <c r="C76" s="455"/>
      <c r="D76" s="455"/>
      <c r="E76" s="455"/>
      <c r="F76" s="455"/>
      <c r="G76" s="456"/>
    </row>
    <row r="77" spans="1:7">
      <c r="A77" s="457"/>
      <c r="B77" s="458"/>
      <c r="C77" s="458"/>
      <c r="D77" s="458"/>
      <c r="E77" s="458"/>
      <c r="F77" s="458"/>
      <c r="G77" s="459"/>
    </row>
    <row r="78" spans="1:7">
      <c r="A78" s="457"/>
      <c r="B78" s="458"/>
      <c r="C78" s="458"/>
      <c r="D78" s="458"/>
      <c r="E78" s="458"/>
      <c r="F78" s="458"/>
      <c r="G78" s="459"/>
    </row>
    <row r="79" spans="1:7">
      <c r="A79" s="457"/>
      <c r="B79" s="458"/>
      <c r="C79" s="458"/>
      <c r="D79" s="458"/>
      <c r="E79" s="458"/>
      <c r="F79" s="458"/>
      <c r="G79" s="459"/>
    </row>
    <row r="80" spans="1:7">
      <c r="A80" s="457"/>
      <c r="B80" s="458"/>
      <c r="C80" s="458"/>
      <c r="D80" s="458"/>
      <c r="E80" s="458"/>
      <c r="F80" s="458"/>
      <c r="G80" s="459"/>
    </row>
    <row r="81" spans="1:7">
      <c r="A81" s="457"/>
      <c r="B81" s="458"/>
      <c r="C81" s="458"/>
      <c r="D81" s="458"/>
      <c r="E81" s="458"/>
      <c r="F81" s="458"/>
      <c r="G81" s="459"/>
    </row>
    <row r="82" spans="1:7">
      <c r="A82" s="457"/>
      <c r="B82" s="458"/>
      <c r="C82" s="458"/>
      <c r="D82" s="458"/>
      <c r="E82" s="458"/>
      <c r="F82" s="458"/>
      <c r="G82" s="459"/>
    </row>
    <row r="83" spans="1:7">
      <c r="A83" s="457"/>
      <c r="B83" s="458"/>
      <c r="C83" s="458"/>
      <c r="D83" s="458"/>
      <c r="E83" s="458"/>
      <c r="F83" s="458"/>
      <c r="G83" s="459"/>
    </row>
    <row r="84" spans="1:7">
      <c r="A84" s="457"/>
      <c r="B84" s="458"/>
      <c r="C84" s="458"/>
      <c r="D84" s="458"/>
      <c r="E84" s="458"/>
      <c r="F84" s="458"/>
      <c r="G84" s="459"/>
    </row>
    <row r="85" spans="1:7">
      <c r="A85" s="457"/>
      <c r="B85" s="458"/>
      <c r="C85" s="458"/>
      <c r="D85" s="458"/>
      <c r="E85" s="458"/>
      <c r="F85" s="458"/>
      <c r="G85" s="459"/>
    </row>
    <row r="86" spans="1:7" ht="16.2" thickBot="1">
      <c r="A86" s="460"/>
      <c r="B86" s="461"/>
      <c r="C86" s="461"/>
      <c r="D86" s="461"/>
      <c r="E86" s="461"/>
      <c r="F86" s="461"/>
      <c r="G86" s="462"/>
    </row>
    <row r="87" spans="1:7" ht="19.8">
      <c r="A87" s="125" t="s">
        <v>119</v>
      </c>
    </row>
    <row r="88" spans="1:7" ht="20.399999999999999" thickBot="1">
      <c r="A88" s="125" t="s">
        <v>170</v>
      </c>
    </row>
    <row r="89" spans="1:7" ht="25.2" thickBot="1">
      <c r="A89" s="467" t="s">
        <v>123</v>
      </c>
      <c r="B89" s="468"/>
      <c r="C89" s="468"/>
      <c r="D89" s="468"/>
      <c r="E89" s="468"/>
      <c r="F89" s="468"/>
      <c r="G89" s="469"/>
    </row>
    <row r="90" spans="1:7" ht="25.2" thickBot="1">
      <c r="A90" s="164" t="s">
        <v>114</v>
      </c>
      <c r="B90" s="466">
        <v>0</v>
      </c>
      <c r="C90" s="464"/>
      <c r="D90" s="464"/>
      <c r="E90" s="464"/>
      <c r="F90" s="464"/>
      <c r="G90" s="465"/>
    </row>
    <row r="91" spans="1:7" ht="25.2" thickBot="1">
      <c r="A91" s="451" t="s">
        <v>122</v>
      </c>
      <c r="B91" s="452"/>
      <c r="C91" s="452"/>
      <c r="D91" s="452"/>
      <c r="E91" s="452"/>
      <c r="F91" s="452"/>
      <c r="G91" s="453"/>
    </row>
    <row r="92" spans="1:7">
      <c r="A92" s="454" t="s">
        <v>116</v>
      </c>
      <c r="B92" s="455"/>
      <c r="C92" s="455"/>
      <c r="D92" s="455"/>
      <c r="E92" s="455"/>
      <c r="F92" s="455"/>
      <c r="G92" s="456"/>
    </row>
    <row r="93" spans="1:7">
      <c r="A93" s="457"/>
      <c r="B93" s="458"/>
      <c r="C93" s="458"/>
      <c r="D93" s="458"/>
      <c r="E93" s="458"/>
      <c r="F93" s="458"/>
      <c r="G93" s="459"/>
    </row>
    <row r="94" spans="1:7">
      <c r="A94" s="457"/>
      <c r="B94" s="458"/>
      <c r="C94" s="458"/>
      <c r="D94" s="458"/>
      <c r="E94" s="458"/>
      <c r="F94" s="458"/>
      <c r="G94" s="459"/>
    </row>
    <row r="95" spans="1:7">
      <c r="A95" s="457"/>
      <c r="B95" s="458"/>
      <c r="C95" s="458"/>
      <c r="D95" s="458"/>
      <c r="E95" s="458"/>
      <c r="F95" s="458"/>
      <c r="G95" s="459"/>
    </row>
    <row r="96" spans="1:7">
      <c r="A96" s="457"/>
      <c r="B96" s="458"/>
      <c r="C96" s="458"/>
      <c r="D96" s="458"/>
      <c r="E96" s="458"/>
      <c r="F96" s="458"/>
      <c r="G96" s="459"/>
    </row>
    <row r="97" spans="1:7">
      <c r="A97" s="457"/>
      <c r="B97" s="458"/>
      <c r="C97" s="458"/>
      <c r="D97" s="458"/>
      <c r="E97" s="458"/>
      <c r="F97" s="458"/>
      <c r="G97" s="459"/>
    </row>
    <row r="98" spans="1:7">
      <c r="A98" s="457"/>
      <c r="B98" s="458"/>
      <c r="C98" s="458"/>
      <c r="D98" s="458"/>
      <c r="E98" s="458"/>
      <c r="F98" s="458"/>
      <c r="G98" s="459"/>
    </row>
    <row r="99" spans="1:7">
      <c r="A99" s="457"/>
      <c r="B99" s="458"/>
      <c r="C99" s="458"/>
      <c r="D99" s="458"/>
      <c r="E99" s="458"/>
      <c r="F99" s="458"/>
      <c r="G99" s="459"/>
    </row>
    <row r="100" spans="1:7">
      <c r="A100" s="457"/>
      <c r="B100" s="458"/>
      <c r="C100" s="458"/>
      <c r="D100" s="458"/>
      <c r="E100" s="458"/>
      <c r="F100" s="458"/>
      <c r="G100" s="459"/>
    </row>
    <row r="101" spans="1:7">
      <c r="A101" s="457"/>
      <c r="B101" s="458"/>
      <c r="C101" s="458"/>
      <c r="D101" s="458"/>
      <c r="E101" s="458"/>
      <c r="F101" s="458"/>
      <c r="G101" s="459"/>
    </row>
    <row r="102" spans="1:7">
      <c r="A102" s="457"/>
      <c r="B102" s="458"/>
      <c r="C102" s="458"/>
      <c r="D102" s="458"/>
      <c r="E102" s="458"/>
      <c r="F102" s="458"/>
      <c r="G102" s="459"/>
    </row>
    <row r="103" spans="1:7">
      <c r="A103" s="457"/>
      <c r="B103" s="458"/>
      <c r="C103" s="458"/>
      <c r="D103" s="458"/>
      <c r="E103" s="458"/>
      <c r="F103" s="458"/>
      <c r="G103" s="459"/>
    </row>
    <row r="104" spans="1:7" ht="16.2" thickBot="1">
      <c r="A104" s="460"/>
      <c r="B104" s="461"/>
      <c r="C104" s="461"/>
      <c r="D104" s="461"/>
      <c r="E104" s="461"/>
      <c r="F104" s="461"/>
      <c r="G104" s="462"/>
    </row>
    <row r="105" spans="1:7" ht="25.2" thickBot="1">
      <c r="A105" s="451" t="s">
        <v>117</v>
      </c>
      <c r="B105" s="452"/>
      <c r="C105" s="452"/>
      <c r="D105" s="452"/>
      <c r="E105" s="452"/>
      <c r="F105" s="452"/>
      <c r="G105" s="453"/>
    </row>
    <row r="106" spans="1:7">
      <c r="A106" s="454" t="s">
        <v>116</v>
      </c>
      <c r="B106" s="455"/>
      <c r="C106" s="455"/>
      <c r="D106" s="455"/>
      <c r="E106" s="455"/>
      <c r="F106" s="455"/>
      <c r="G106" s="456"/>
    </row>
    <row r="107" spans="1:7">
      <c r="A107" s="457"/>
      <c r="B107" s="458"/>
      <c r="C107" s="458"/>
      <c r="D107" s="458"/>
      <c r="E107" s="458"/>
      <c r="F107" s="458"/>
      <c r="G107" s="459"/>
    </row>
    <row r="108" spans="1:7">
      <c r="A108" s="457"/>
      <c r="B108" s="458"/>
      <c r="C108" s="458"/>
      <c r="D108" s="458"/>
      <c r="E108" s="458"/>
      <c r="F108" s="458"/>
      <c r="G108" s="459"/>
    </row>
    <row r="109" spans="1:7">
      <c r="A109" s="457"/>
      <c r="B109" s="458"/>
      <c r="C109" s="458"/>
      <c r="D109" s="458"/>
      <c r="E109" s="458"/>
      <c r="F109" s="458"/>
      <c r="G109" s="459"/>
    </row>
    <row r="110" spans="1:7">
      <c r="A110" s="457"/>
      <c r="B110" s="458"/>
      <c r="C110" s="458"/>
      <c r="D110" s="458"/>
      <c r="E110" s="458"/>
      <c r="F110" s="458"/>
      <c r="G110" s="459"/>
    </row>
    <row r="111" spans="1:7">
      <c r="A111" s="457"/>
      <c r="B111" s="458"/>
      <c r="C111" s="458"/>
      <c r="D111" s="458"/>
      <c r="E111" s="458"/>
      <c r="F111" s="458"/>
      <c r="G111" s="459"/>
    </row>
    <row r="112" spans="1:7">
      <c r="A112" s="457"/>
      <c r="B112" s="458"/>
      <c r="C112" s="458"/>
      <c r="D112" s="458"/>
      <c r="E112" s="458"/>
      <c r="F112" s="458"/>
      <c r="G112" s="459"/>
    </row>
    <row r="113" spans="1:7">
      <c r="A113" s="457"/>
      <c r="B113" s="458"/>
      <c r="C113" s="458"/>
      <c r="D113" s="458"/>
      <c r="E113" s="458"/>
      <c r="F113" s="458"/>
      <c r="G113" s="459"/>
    </row>
    <row r="114" spans="1:7">
      <c r="A114" s="457"/>
      <c r="B114" s="458"/>
      <c r="C114" s="458"/>
      <c r="D114" s="458"/>
      <c r="E114" s="458"/>
      <c r="F114" s="458"/>
      <c r="G114" s="459"/>
    </row>
    <row r="115" spans="1:7">
      <c r="A115" s="457"/>
      <c r="B115" s="458"/>
      <c r="C115" s="458"/>
      <c r="D115" s="458"/>
      <c r="E115" s="458"/>
      <c r="F115" s="458"/>
      <c r="G115" s="459"/>
    </row>
    <row r="116" spans="1:7">
      <c r="A116" s="457"/>
      <c r="B116" s="458"/>
      <c r="C116" s="458"/>
      <c r="D116" s="458"/>
      <c r="E116" s="458"/>
      <c r="F116" s="458"/>
      <c r="G116" s="459"/>
    </row>
    <row r="117" spans="1:7">
      <c r="A117" s="457"/>
      <c r="B117" s="458"/>
      <c r="C117" s="458"/>
      <c r="D117" s="458"/>
      <c r="E117" s="458"/>
      <c r="F117" s="458"/>
      <c r="G117" s="459"/>
    </row>
    <row r="118" spans="1:7" ht="16.2" thickBot="1">
      <c r="A118" s="460"/>
      <c r="B118" s="461"/>
      <c r="C118" s="461"/>
      <c r="D118" s="461"/>
      <c r="E118" s="461"/>
      <c r="F118" s="461"/>
      <c r="G118" s="462"/>
    </row>
    <row r="119" spans="1:7" ht="25.2" thickBot="1">
      <c r="A119" s="451" t="s">
        <v>118</v>
      </c>
      <c r="B119" s="452"/>
      <c r="C119" s="452"/>
      <c r="D119" s="452"/>
      <c r="E119" s="452"/>
      <c r="F119" s="452"/>
      <c r="G119" s="453"/>
    </row>
    <row r="120" spans="1:7">
      <c r="A120" s="454" t="s">
        <v>116</v>
      </c>
      <c r="B120" s="455"/>
      <c r="C120" s="455"/>
      <c r="D120" s="455"/>
      <c r="E120" s="455"/>
      <c r="F120" s="455"/>
      <c r="G120" s="456"/>
    </row>
    <row r="121" spans="1:7">
      <c r="A121" s="457"/>
      <c r="B121" s="458"/>
      <c r="C121" s="458"/>
      <c r="D121" s="458"/>
      <c r="E121" s="458"/>
      <c r="F121" s="458"/>
      <c r="G121" s="459"/>
    </row>
    <row r="122" spans="1:7">
      <c r="A122" s="457"/>
      <c r="B122" s="458"/>
      <c r="C122" s="458"/>
      <c r="D122" s="458"/>
      <c r="E122" s="458"/>
      <c r="F122" s="458"/>
      <c r="G122" s="459"/>
    </row>
    <row r="123" spans="1:7">
      <c r="A123" s="457"/>
      <c r="B123" s="458"/>
      <c r="C123" s="458"/>
      <c r="D123" s="458"/>
      <c r="E123" s="458"/>
      <c r="F123" s="458"/>
      <c r="G123" s="459"/>
    </row>
    <row r="124" spans="1:7">
      <c r="A124" s="457"/>
      <c r="B124" s="458"/>
      <c r="C124" s="458"/>
      <c r="D124" s="458"/>
      <c r="E124" s="458"/>
      <c r="F124" s="458"/>
      <c r="G124" s="459"/>
    </row>
    <row r="125" spans="1:7">
      <c r="A125" s="457"/>
      <c r="B125" s="458"/>
      <c r="C125" s="458"/>
      <c r="D125" s="458"/>
      <c r="E125" s="458"/>
      <c r="F125" s="458"/>
      <c r="G125" s="459"/>
    </row>
    <row r="126" spans="1:7">
      <c r="A126" s="457"/>
      <c r="B126" s="458"/>
      <c r="C126" s="458"/>
      <c r="D126" s="458"/>
      <c r="E126" s="458"/>
      <c r="F126" s="458"/>
      <c r="G126" s="459"/>
    </row>
    <row r="127" spans="1:7">
      <c r="A127" s="457"/>
      <c r="B127" s="458"/>
      <c r="C127" s="458"/>
      <c r="D127" s="458"/>
      <c r="E127" s="458"/>
      <c r="F127" s="458"/>
      <c r="G127" s="459"/>
    </row>
    <row r="128" spans="1:7">
      <c r="A128" s="457"/>
      <c r="B128" s="458"/>
      <c r="C128" s="458"/>
      <c r="D128" s="458"/>
      <c r="E128" s="458"/>
      <c r="F128" s="458"/>
      <c r="G128" s="459"/>
    </row>
    <row r="129" spans="1:7">
      <c r="A129" s="457"/>
      <c r="B129" s="458"/>
      <c r="C129" s="458"/>
      <c r="D129" s="458"/>
      <c r="E129" s="458"/>
      <c r="F129" s="458"/>
      <c r="G129" s="459"/>
    </row>
    <row r="130" spans="1:7" ht="16.2" thickBot="1">
      <c r="A130" s="460"/>
      <c r="B130" s="461"/>
      <c r="C130" s="461"/>
      <c r="D130" s="461"/>
      <c r="E130" s="461"/>
      <c r="F130" s="461"/>
      <c r="G130" s="462"/>
    </row>
    <row r="131" spans="1:7" ht="19.8">
      <c r="A131" s="125" t="s">
        <v>119</v>
      </c>
    </row>
    <row r="132" spans="1:7" ht="19.8">
      <c r="A132" s="125" t="s">
        <v>170</v>
      </c>
    </row>
  </sheetData>
  <mergeCells count="24">
    <mergeCell ref="A106:G118"/>
    <mergeCell ref="A120:G130"/>
    <mergeCell ref="A119:G119"/>
    <mergeCell ref="A45:G45"/>
    <mergeCell ref="B46:G46"/>
    <mergeCell ref="A47:G47"/>
    <mergeCell ref="A89:G89"/>
    <mergeCell ref="B90:G90"/>
    <mergeCell ref="A91:G91"/>
    <mergeCell ref="A92:G104"/>
    <mergeCell ref="A105:G105"/>
    <mergeCell ref="A48:G60"/>
    <mergeCell ref="A61:G61"/>
    <mergeCell ref="A62:G74"/>
    <mergeCell ref="A75:G75"/>
    <mergeCell ref="A76:G86"/>
    <mergeCell ref="A31:G31"/>
    <mergeCell ref="A32:G42"/>
    <mergeCell ref="A1:G1"/>
    <mergeCell ref="B2:G2"/>
    <mergeCell ref="A3:G3"/>
    <mergeCell ref="A4:G16"/>
    <mergeCell ref="A17:G17"/>
    <mergeCell ref="A18:G30"/>
  </mergeCells>
  <phoneticPr fontId="6" type="noConversion"/>
  <pageMargins left="0.25" right="0.25"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E3CD9-CAEB-4935-9BBB-E3ADAD038832}">
  <dimension ref="A1:L84"/>
  <sheetViews>
    <sheetView workbookViewId="0">
      <selection activeCell="P5" sqref="P5"/>
    </sheetView>
  </sheetViews>
  <sheetFormatPr defaultRowHeight="15.6"/>
  <sheetData>
    <row r="1" spans="1:12" ht="25.8">
      <c r="A1" s="473" t="s">
        <v>231</v>
      </c>
      <c r="B1" s="474"/>
      <c r="C1" s="474"/>
      <c r="D1" s="474"/>
      <c r="E1" s="474"/>
      <c r="F1" s="474"/>
      <c r="G1" s="474"/>
      <c r="H1" s="474"/>
      <c r="I1" s="474"/>
    </row>
    <row r="3" spans="1:12" ht="21" thickBot="1">
      <c r="A3" s="475" t="s">
        <v>239</v>
      </c>
      <c r="B3" s="475"/>
      <c r="C3" s="475"/>
      <c r="D3" s="475"/>
      <c r="E3" s="475"/>
      <c r="F3" s="476" t="s">
        <v>286</v>
      </c>
      <c r="G3" s="477"/>
      <c r="H3" s="477"/>
      <c r="I3" s="477"/>
    </row>
    <row r="4" spans="1:12" ht="21" customHeight="1">
      <c r="A4" s="478" t="s">
        <v>232</v>
      </c>
      <c r="B4" s="479"/>
      <c r="C4" s="479"/>
      <c r="D4" s="479" t="s">
        <v>233</v>
      </c>
      <c r="E4" s="479"/>
      <c r="F4" s="479" t="s">
        <v>234</v>
      </c>
      <c r="G4" s="480"/>
      <c r="H4" s="479" t="s">
        <v>235</v>
      </c>
      <c r="I4" s="481"/>
    </row>
    <row r="5" spans="1:12">
      <c r="A5" s="472"/>
      <c r="B5" s="470"/>
      <c r="C5" s="470"/>
      <c r="D5" s="470"/>
      <c r="E5" s="470"/>
      <c r="F5" s="470"/>
      <c r="G5" s="470"/>
      <c r="H5" s="470"/>
      <c r="I5" s="471"/>
    </row>
    <row r="6" spans="1:12">
      <c r="A6" s="472"/>
      <c r="B6" s="470"/>
      <c r="C6" s="470"/>
      <c r="D6" s="470"/>
      <c r="E6" s="470"/>
      <c r="F6" s="470"/>
      <c r="G6" s="470"/>
      <c r="H6" s="470"/>
      <c r="I6" s="471"/>
    </row>
    <row r="7" spans="1:12">
      <c r="A7" s="472"/>
      <c r="B7" s="470"/>
      <c r="C7" s="470"/>
      <c r="D7" s="470"/>
      <c r="E7" s="470"/>
      <c r="F7" s="470"/>
      <c r="G7" s="470"/>
      <c r="H7" s="470"/>
      <c r="I7" s="471"/>
    </row>
    <row r="8" spans="1:12">
      <c r="A8" s="472"/>
      <c r="B8" s="470"/>
      <c r="C8" s="470"/>
      <c r="D8" s="470"/>
      <c r="E8" s="470"/>
      <c r="F8" s="470"/>
      <c r="G8" s="470"/>
      <c r="H8" s="470"/>
      <c r="I8" s="471"/>
    </row>
    <row r="9" spans="1:12">
      <c r="A9" s="472"/>
      <c r="B9" s="470"/>
      <c r="C9" s="470"/>
      <c r="D9" s="470"/>
      <c r="E9" s="470"/>
      <c r="F9" s="470"/>
      <c r="G9" s="470"/>
      <c r="H9" s="470"/>
      <c r="I9" s="471"/>
    </row>
    <row r="10" spans="1:12">
      <c r="A10" s="472"/>
      <c r="B10" s="470"/>
      <c r="C10" s="470"/>
      <c r="D10" s="470"/>
      <c r="E10" s="470"/>
      <c r="F10" s="470"/>
      <c r="G10" s="470"/>
      <c r="H10" s="470"/>
      <c r="I10" s="471"/>
      <c r="L10" s="74"/>
    </row>
    <row r="11" spans="1:12">
      <c r="A11" s="472"/>
      <c r="B11" s="470"/>
      <c r="C11" s="470"/>
      <c r="D11" s="470"/>
      <c r="E11" s="470"/>
      <c r="F11" s="470"/>
      <c r="G11" s="470"/>
      <c r="H11" s="470"/>
      <c r="I11" s="471"/>
    </row>
    <row r="12" spans="1:12">
      <c r="A12" s="472"/>
      <c r="B12" s="470"/>
      <c r="C12" s="470"/>
      <c r="D12" s="470"/>
      <c r="E12" s="470"/>
      <c r="F12" s="470"/>
      <c r="G12" s="470"/>
      <c r="H12" s="470"/>
      <c r="I12" s="471"/>
    </row>
    <row r="13" spans="1:12" ht="23.4" customHeight="1">
      <c r="A13" s="482" t="s">
        <v>236</v>
      </c>
      <c r="B13" s="423"/>
      <c r="C13" s="423"/>
      <c r="D13" s="423"/>
      <c r="E13" s="423"/>
      <c r="F13" s="423"/>
      <c r="G13" s="423"/>
      <c r="H13" s="483"/>
      <c r="I13" s="484"/>
    </row>
    <row r="14" spans="1:12" ht="23.4" customHeight="1">
      <c r="A14" s="482" t="s">
        <v>237</v>
      </c>
      <c r="B14" s="423"/>
      <c r="C14" s="423"/>
      <c r="D14" s="423"/>
      <c r="E14" s="423"/>
      <c r="F14" s="423"/>
      <c r="G14" s="423"/>
      <c r="H14" s="483"/>
      <c r="I14" s="484"/>
    </row>
    <row r="15" spans="1:12" ht="23.4" customHeight="1" thickBot="1">
      <c r="A15" s="485" t="s">
        <v>238</v>
      </c>
      <c r="B15" s="486"/>
      <c r="C15" s="486"/>
      <c r="D15" s="486"/>
      <c r="E15" s="486"/>
      <c r="F15" s="486"/>
      <c r="G15" s="486"/>
      <c r="H15" s="487"/>
      <c r="I15" s="488"/>
    </row>
    <row r="17" spans="1:9">
      <c r="A17" s="489"/>
      <c r="B17" s="489"/>
      <c r="C17" s="489"/>
      <c r="D17" s="489"/>
      <c r="E17" s="489"/>
      <c r="F17" s="492" t="s">
        <v>241</v>
      </c>
      <c r="G17" s="493"/>
      <c r="H17" s="493"/>
      <c r="I17" s="493"/>
    </row>
    <row r="18" spans="1:9">
      <c r="A18" s="489"/>
      <c r="B18" s="489"/>
      <c r="C18" s="489"/>
      <c r="D18" s="489"/>
      <c r="E18" s="489"/>
      <c r="F18" s="493"/>
      <c r="G18" s="493"/>
      <c r="H18" s="493"/>
      <c r="I18" s="493"/>
    </row>
    <row r="19" spans="1:9">
      <c r="A19" s="490" t="s">
        <v>240</v>
      </c>
      <c r="B19" s="491"/>
      <c r="C19" s="491"/>
      <c r="D19" s="491"/>
      <c r="E19" s="491"/>
      <c r="F19" s="493"/>
      <c r="G19" s="493"/>
      <c r="H19" s="493"/>
      <c r="I19" s="493"/>
    </row>
    <row r="20" spans="1:9">
      <c r="A20" s="491"/>
      <c r="B20" s="491"/>
      <c r="C20" s="491"/>
      <c r="D20" s="491"/>
      <c r="E20" s="491"/>
      <c r="F20" s="493"/>
      <c r="G20" s="493"/>
      <c r="H20" s="493"/>
      <c r="I20" s="493"/>
    </row>
    <row r="21" spans="1:9">
      <c r="A21" s="298"/>
      <c r="B21" s="298"/>
      <c r="C21" s="298"/>
      <c r="D21" s="298"/>
      <c r="E21" s="298"/>
      <c r="F21" s="299"/>
      <c r="G21" s="299"/>
      <c r="H21" s="299"/>
      <c r="I21" s="299"/>
    </row>
    <row r="23" spans="1:9" ht="25.8">
      <c r="A23" s="473" t="s">
        <v>231</v>
      </c>
      <c r="B23" s="474"/>
      <c r="C23" s="474"/>
      <c r="D23" s="474"/>
      <c r="E23" s="474"/>
      <c r="F23" s="474"/>
      <c r="G23" s="474"/>
      <c r="H23" s="474"/>
      <c r="I23" s="474"/>
    </row>
    <row r="25" spans="1:9" ht="21" thickBot="1">
      <c r="A25" s="475" t="s">
        <v>239</v>
      </c>
      <c r="B25" s="475"/>
      <c r="C25" s="475"/>
      <c r="D25" s="475"/>
      <c r="E25" s="475"/>
      <c r="F25" s="476" t="s">
        <v>286</v>
      </c>
      <c r="G25" s="477"/>
      <c r="H25" s="477"/>
      <c r="I25" s="477"/>
    </row>
    <row r="26" spans="1:9" ht="21" customHeight="1">
      <c r="A26" s="478" t="s">
        <v>232</v>
      </c>
      <c r="B26" s="479"/>
      <c r="C26" s="479"/>
      <c r="D26" s="479" t="s">
        <v>233</v>
      </c>
      <c r="E26" s="479"/>
      <c r="F26" s="479" t="s">
        <v>234</v>
      </c>
      <c r="G26" s="480"/>
      <c r="H26" s="479" t="s">
        <v>235</v>
      </c>
      <c r="I26" s="481"/>
    </row>
    <row r="27" spans="1:9">
      <c r="A27" s="472"/>
      <c r="B27" s="470"/>
      <c r="C27" s="470"/>
      <c r="D27" s="470"/>
      <c r="E27" s="470"/>
      <c r="F27" s="470"/>
      <c r="G27" s="470"/>
      <c r="H27" s="470"/>
      <c r="I27" s="471"/>
    </row>
    <row r="28" spans="1:9">
      <c r="A28" s="472"/>
      <c r="B28" s="470"/>
      <c r="C28" s="470"/>
      <c r="D28" s="470"/>
      <c r="E28" s="470"/>
      <c r="F28" s="470"/>
      <c r="G28" s="470"/>
      <c r="H28" s="470"/>
      <c r="I28" s="471"/>
    </row>
    <row r="29" spans="1:9">
      <c r="A29" s="472"/>
      <c r="B29" s="470"/>
      <c r="C29" s="470"/>
      <c r="D29" s="470"/>
      <c r="E29" s="470"/>
      <c r="F29" s="470"/>
      <c r="G29" s="470"/>
      <c r="H29" s="470"/>
      <c r="I29" s="471"/>
    </row>
    <row r="30" spans="1:9">
      <c r="A30" s="472"/>
      <c r="B30" s="470"/>
      <c r="C30" s="470"/>
      <c r="D30" s="470"/>
      <c r="E30" s="470"/>
      <c r="F30" s="470"/>
      <c r="G30" s="470"/>
      <c r="H30" s="470"/>
      <c r="I30" s="471"/>
    </row>
    <row r="31" spans="1:9">
      <c r="A31" s="472"/>
      <c r="B31" s="470"/>
      <c r="C31" s="470"/>
      <c r="D31" s="470"/>
      <c r="E31" s="470"/>
      <c r="F31" s="470"/>
      <c r="G31" s="470"/>
      <c r="H31" s="470"/>
      <c r="I31" s="471"/>
    </row>
    <row r="32" spans="1:9">
      <c r="A32" s="472"/>
      <c r="B32" s="470"/>
      <c r="C32" s="470"/>
      <c r="D32" s="470"/>
      <c r="E32" s="470"/>
      <c r="F32" s="470"/>
      <c r="G32" s="470"/>
      <c r="H32" s="470"/>
      <c r="I32" s="471"/>
    </row>
    <row r="33" spans="1:9">
      <c r="A33" s="472"/>
      <c r="B33" s="470"/>
      <c r="C33" s="470"/>
      <c r="D33" s="470"/>
      <c r="E33" s="470"/>
      <c r="F33" s="470"/>
      <c r="G33" s="470"/>
      <c r="H33" s="470"/>
      <c r="I33" s="471"/>
    </row>
    <row r="34" spans="1:9">
      <c r="A34" s="472"/>
      <c r="B34" s="470"/>
      <c r="C34" s="470"/>
      <c r="D34" s="470"/>
      <c r="E34" s="470"/>
      <c r="F34" s="470"/>
      <c r="G34" s="470"/>
      <c r="H34" s="470"/>
      <c r="I34" s="471"/>
    </row>
    <row r="35" spans="1:9" s="76" customFormat="1" ht="23.4" customHeight="1">
      <c r="A35" s="482" t="s">
        <v>236</v>
      </c>
      <c r="B35" s="423"/>
      <c r="C35" s="423"/>
      <c r="D35" s="423"/>
      <c r="E35" s="423"/>
      <c r="F35" s="423"/>
      <c r="G35" s="423"/>
      <c r="H35" s="494"/>
      <c r="I35" s="495"/>
    </row>
    <row r="36" spans="1:9" s="76" customFormat="1" ht="23.4" customHeight="1">
      <c r="A36" s="482" t="s">
        <v>237</v>
      </c>
      <c r="B36" s="423"/>
      <c r="C36" s="423"/>
      <c r="D36" s="423"/>
      <c r="E36" s="423"/>
      <c r="F36" s="423"/>
      <c r="G36" s="423"/>
      <c r="H36" s="494"/>
      <c r="I36" s="495"/>
    </row>
    <row r="37" spans="1:9" s="76" customFormat="1" ht="23.4" customHeight="1" thickBot="1">
      <c r="A37" s="485" t="s">
        <v>238</v>
      </c>
      <c r="B37" s="486"/>
      <c r="C37" s="486"/>
      <c r="D37" s="486"/>
      <c r="E37" s="486"/>
      <c r="F37" s="486"/>
      <c r="G37" s="486"/>
      <c r="H37" s="496"/>
      <c r="I37" s="497"/>
    </row>
    <row r="39" spans="1:9">
      <c r="A39" s="489"/>
      <c r="B39" s="489"/>
      <c r="C39" s="489"/>
      <c r="D39" s="489"/>
      <c r="E39" s="489"/>
      <c r="F39" s="492" t="s">
        <v>241</v>
      </c>
      <c r="G39" s="493"/>
      <c r="H39" s="493"/>
      <c r="I39" s="493"/>
    </row>
    <row r="40" spans="1:9">
      <c r="A40" s="489"/>
      <c r="B40" s="489"/>
      <c r="C40" s="489"/>
      <c r="D40" s="489"/>
      <c r="E40" s="489"/>
      <c r="F40" s="493"/>
      <c r="G40" s="493"/>
      <c r="H40" s="493"/>
      <c r="I40" s="493"/>
    </row>
    <row r="41" spans="1:9">
      <c r="A41" s="490" t="s">
        <v>240</v>
      </c>
      <c r="B41" s="491"/>
      <c r="C41" s="491"/>
      <c r="D41" s="491"/>
      <c r="E41" s="491"/>
      <c r="F41" s="493"/>
      <c r="G41" s="493"/>
      <c r="H41" s="493"/>
      <c r="I41" s="493"/>
    </row>
    <row r="42" spans="1:9">
      <c r="A42" s="491"/>
      <c r="B42" s="491"/>
      <c r="C42" s="491"/>
      <c r="D42" s="491"/>
      <c r="E42" s="491"/>
      <c r="F42" s="493"/>
      <c r="G42" s="493"/>
      <c r="H42" s="493"/>
      <c r="I42" s="493"/>
    </row>
    <row r="43" spans="1:9" ht="25.8">
      <c r="A43" s="473" t="s">
        <v>231</v>
      </c>
      <c r="B43" s="474"/>
      <c r="C43" s="474"/>
      <c r="D43" s="474"/>
      <c r="E43" s="474"/>
      <c r="F43" s="474"/>
      <c r="G43" s="474"/>
      <c r="H43" s="474"/>
      <c r="I43" s="474"/>
    </row>
    <row r="45" spans="1:9" ht="21" thickBot="1">
      <c r="A45" s="475" t="s">
        <v>239</v>
      </c>
      <c r="B45" s="475"/>
      <c r="C45" s="475"/>
      <c r="D45" s="475"/>
      <c r="E45" s="475"/>
      <c r="F45" s="476" t="s">
        <v>286</v>
      </c>
      <c r="G45" s="477"/>
      <c r="H45" s="477"/>
      <c r="I45" s="477"/>
    </row>
    <row r="46" spans="1:9" ht="21" customHeight="1">
      <c r="A46" s="478" t="s">
        <v>232</v>
      </c>
      <c r="B46" s="479"/>
      <c r="C46" s="479"/>
      <c r="D46" s="479" t="s">
        <v>233</v>
      </c>
      <c r="E46" s="479"/>
      <c r="F46" s="479" t="s">
        <v>234</v>
      </c>
      <c r="G46" s="480"/>
      <c r="H46" s="479" t="s">
        <v>235</v>
      </c>
      <c r="I46" s="481"/>
    </row>
    <row r="47" spans="1:9">
      <c r="A47" s="472"/>
      <c r="B47" s="470"/>
      <c r="C47" s="470"/>
      <c r="D47" s="470"/>
      <c r="E47" s="470"/>
      <c r="F47" s="470"/>
      <c r="G47" s="470"/>
      <c r="H47" s="470"/>
      <c r="I47" s="471"/>
    </row>
    <row r="48" spans="1:9">
      <c r="A48" s="472"/>
      <c r="B48" s="470"/>
      <c r="C48" s="470"/>
      <c r="D48" s="470"/>
      <c r="E48" s="470"/>
      <c r="F48" s="470"/>
      <c r="G48" s="470"/>
      <c r="H48" s="470"/>
      <c r="I48" s="471"/>
    </row>
    <row r="49" spans="1:9">
      <c r="A49" s="472"/>
      <c r="B49" s="470"/>
      <c r="C49" s="470"/>
      <c r="D49" s="470"/>
      <c r="E49" s="470"/>
      <c r="F49" s="470"/>
      <c r="G49" s="470"/>
      <c r="H49" s="470"/>
      <c r="I49" s="471"/>
    </row>
    <row r="50" spans="1:9">
      <c r="A50" s="472"/>
      <c r="B50" s="470"/>
      <c r="C50" s="470"/>
      <c r="D50" s="470"/>
      <c r="E50" s="470"/>
      <c r="F50" s="470"/>
      <c r="G50" s="470"/>
      <c r="H50" s="470"/>
      <c r="I50" s="471"/>
    </row>
    <row r="51" spans="1:9">
      <c r="A51" s="472"/>
      <c r="B51" s="470"/>
      <c r="C51" s="470"/>
      <c r="D51" s="470"/>
      <c r="E51" s="470"/>
      <c r="F51" s="470"/>
      <c r="G51" s="470"/>
      <c r="H51" s="470"/>
      <c r="I51" s="471"/>
    </row>
    <row r="52" spans="1:9">
      <c r="A52" s="472"/>
      <c r="B52" s="470"/>
      <c r="C52" s="470"/>
      <c r="D52" s="470"/>
      <c r="E52" s="470"/>
      <c r="F52" s="470"/>
      <c r="G52" s="470"/>
      <c r="H52" s="470"/>
      <c r="I52" s="471"/>
    </row>
    <row r="53" spans="1:9">
      <c r="A53" s="472"/>
      <c r="B53" s="470"/>
      <c r="C53" s="470"/>
      <c r="D53" s="470"/>
      <c r="E53" s="470"/>
      <c r="F53" s="470"/>
      <c r="G53" s="470"/>
      <c r="H53" s="470"/>
      <c r="I53" s="471"/>
    </row>
    <row r="54" spans="1:9">
      <c r="A54" s="472"/>
      <c r="B54" s="470"/>
      <c r="C54" s="470"/>
      <c r="D54" s="470"/>
      <c r="E54" s="470"/>
      <c r="F54" s="470"/>
      <c r="G54" s="470"/>
      <c r="H54" s="470"/>
      <c r="I54" s="471"/>
    </row>
    <row r="55" spans="1:9" ht="23.4" customHeight="1">
      <c r="A55" s="482" t="s">
        <v>236</v>
      </c>
      <c r="B55" s="423"/>
      <c r="C55" s="423"/>
      <c r="D55" s="423"/>
      <c r="E55" s="423"/>
      <c r="F55" s="423"/>
      <c r="G55" s="423"/>
      <c r="H55" s="483"/>
      <c r="I55" s="484"/>
    </row>
    <row r="56" spans="1:9" ht="23.4" customHeight="1">
      <c r="A56" s="482" t="s">
        <v>237</v>
      </c>
      <c r="B56" s="423"/>
      <c r="C56" s="423"/>
      <c r="D56" s="423"/>
      <c r="E56" s="423"/>
      <c r="F56" s="423"/>
      <c r="G56" s="423"/>
      <c r="H56" s="483"/>
      <c r="I56" s="484"/>
    </row>
    <row r="57" spans="1:9" ht="23.4" customHeight="1" thickBot="1">
      <c r="A57" s="485" t="s">
        <v>238</v>
      </c>
      <c r="B57" s="486"/>
      <c r="C57" s="486"/>
      <c r="D57" s="486"/>
      <c r="E57" s="486"/>
      <c r="F57" s="486"/>
      <c r="G57" s="486"/>
      <c r="H57" s="487"/>
      <c r="I57" s="488"/>
    </row>
    <row r="59" spans="1:9">
      <c r="A59" s="489"/>
      <c r="B59" s="489"/>
      <c r="C59" s="489"/>
      <c r="D59" s="489"/>
      <c r="E59" s="489"/>
      <c r="F59" s="492" t="s">
        <v>241</v>
      </c>
      <c r="G59" s="493"/>
      <c r="H59" s="493"/>
      <c r="I59" s="493"/>
    </row>
    <row r="60" spans="1:9">
      <c r="A60" s="489"/>
      <c r="B60" s="489"/>
      <c r="C60" s="489"/>
      <c r="D60" s="489"/>
      <c r="E60" s="489"/>
      <c r="F60" s="493"/>
      <c r="G60" s="493"/>
      <c r="H60" s="493"/>
      <c r="I60" s="493"/>
    </row>
    <row r="61" spans="1:9">
      <c r="A61" s="490" t="s">
        <v>240</v>
      </c>
      <c r="B61" s="491"/>
      <c r="C61" s="491"/>
      <c r="D61" s="491"/>
      <c r="E61" s="491"/>
      <c r="F61" s="493"/>
      <c r="G61" s="493"/>
      <c r="H61" s="493"/>
      <c r="I61" s="493"/>
    </row>
    <row r="62" spans="1:9">
      <c r="A62" s="491"/>
      <c r="B62" s="491"/>
      <c r="C62" s="491"/>
      <c r="D62" s="491"/>
      <c r="E62" s="491"/>
      <c r="F62" s="493"/>
      <c r="G62" s="493"/>
      <c r="H62" s="493"/>
      <c r="I62" s="493"/>
    </row>
    <row r="63" spans="1:9">
      <c r="A63" s="298"/>
      <c r="B63" s="298"/>
      <c r="C63" s="298"/>
      <c r="D63" s="298"/>
      <c r="E63" s="298"/>
      <c r="F63" s="299"/>
      <c r="G63" s="299"/>
      <c r="H63" s="299"/>
      <c r="I63" s="299"/>
    </row>
    <row r="65" spans="1:9" ht="25.8">
      <c r="A65" s="473" t="s">
        <v>231</v>
      </c>
      <c r="B65" s="474"/>
      <c r="C65" s="474"/>
      <c r="D65" s="474"/>
      <c r="E65" s="474"/>
      <c r="F65" s="474"/>
      <c r="G65" s="474"/>
      <c r="H65" s="474"/>
      <c r="I65" s="474"/>
    </row>
    <row r="67" spans="1:9" ht="21" thickBot="1">
      <c r="A67" s="475" t="s">
        <v>239</v>
      </c>
      <c r="B67" s="475"/>
      <c r="C67" s="475"/>
      <c r="D67" s="475"/>
      <c r="E67" s="475"/>
      <c r="F67" s="476" t="s">
        <v>286</v>
      </c>
      <c r="G67" s="477"/>
      <c r="H67" s="477"/>
      <c r="I67" s="477"/>
    </row>
    <row r="68" spans="1:9" ht="21" customHeight="1">
      <c r="A68" s="478" t="s">
        <v>232</v>
      </c>
      <c r="B68" s="479"/>
      <c r="C68" s="479"/>
      <c r="D68" s="479" t="s">
        <v>233</v>
      </c>
      <c r="E68" s="479"/>
      <c r="F68" s="479" t="s">
        <v>234</v>
      </c>
      <c r="G68" s="480"/>
      <c r="H68" s="479" t="s">
        <v>235</v>
      </c>
      <c r="I68" s="481"/>
    </row>
    <row r="69" spans="1:9">
      <c r="A69" s="472"/>
      <c r="B69" s="470"/>
      <c r="C69" s="470"/>
      <c r="D69" s="470"/>
      <c r="E69" s="470"/>
      <c r="F69" s="470"/>
      <c r="G69" s="470"/>
      <c r="H69" s="470"/>
      <c r="I69" s="471"/>
    </row>
    <row r="70" spans="1:9">
      <c r="A70" s="472"/>
      <c r="B70" s="470"/>
      <c r="C70" s="470"/>
      <c r="D70" s="470"/>
      <c r="E70" s="470"/>
      <c r="F70" s="470"/>
      <c r="G70" s="470"/>
      <c r="H70" s="470"/>
      <c r="I70" s="471"/>
    </row>
    <row r="71" spans="1:9">
      <c r="A71" s="472"/>
      <c r="B71" s="470"/>
      <c r="C71" s="470"/>
      <c r="D71" s="470"/>
      <c r="E71" s="470"/>
      <c r="F71" s="470"/>
      <c r="G71" s="470"/>
      <c r="H71" s="470"/>
      <c r="I71" s="471"/>
    </row>
    <row r="72" spans="1:9">
      <c r="A72" s="472"/>
      <c r="B72" s="470"/>
      <c r="C72" s="470"/>
      <c r="D72" s="470"/>
      <c r="E72" s="470"/>
      <c r="F72" s="470"/>
      <c r="G72" s="470"/>
      <c r="H72" s="470"/>
      <c r="I72" s="471"/>
    </row>
    <row r="73" spans="1:9">
      <c r="A73" s="472"/>
      <c r="B73" s="470"/>
      <c r="C73" s="470"/>
      <c r="D73" s="470"/>
      <c r="E73" s="470"/>
      <c r="F73" s="470"/>
      <c r="G73" s="470"/>
      <c r="H73" s="470"/>
      <c r="I73" s="471"/>
    </row>
    <row r="74" spans="1:9">
      <c r="A74" s="472"/>
      <c r="B74" s="470"/>
      <c r="C74" s="470"/>
      <c r="D74" s="470"/>
      <c r="E74" s="470"/>
      <c r="F74" s="470"/>
      <c r="G74" s="470"/>
      <c r="H74" s="470"/>
      <c r="I74" s="471"/>
    </row>
    <row r="75" spans="1:9">
      <c r="A75" s="472"/>
      <c r="B75" s="470"/>
      <c r="C75" s="470"/>
      <c r="D75" s="470"/>
      <c r="E75" s="470"/>
      <c r="F75" s="470"/>
      <c r="G75" s="470"/>
      <c r="H75" s="470"/>
      <c r="I75" s="471"/>
    </row>
    <row r="76" spans="1:9">
      <c r="A76" s="472"/>
      <c r="B76" s="470"/>
      <c r="C76" s="470"/>
      <c r="D76" s="470"/>
      <c r="E76" s="470"/>
      <c r="F76" s="470"/>
      <c r="G76" s="470"/>
      <c r="H76" s="470"/>
      <c r="I76" s="471"/>
    </row>
    <row r="77" spans="1:9" ht="23.4" customHeight="1">
      <c r="A77" s="482" t="s">
        <v>236</v>
      </c>
      <c r="B77" s="423"/>
      <c r="C77" s="423"/>
      <c r="D77" s="423"/>
      <c r="E77" s="423"/>
      <c r="F77" s="423"/>
      <c r="G77" s="423"/>
      <c r="H77" s="483"/>
      <c r="I77" s="484"/>
    </row>
    <row r="78" spans="1:9" ht="23.4" customHeight="1">
      <c r="A78" s="482" t="s">
        <v>237</v>
      </c>
      <c r="B78" s="423"/>
      <c r="C78" s="423"/>
      <c r="D78" s="423"/>
      <c r="E78" s="423"/>
      <c r="F78" s="423"/>
      <c r="G78" s="423"/>
      <c r="H78" s="483"/>
      <c r="I78" s="484"/>
    </row>
    <row r="79" spans="1:9" ht="23.4" customHeight="1" thickBot="1">
      <c r="A79" s="485" t="s">
        <v>238</v>
      </c>
      <c r="B79" s="486"/>
      <c r="C79" s="486"/>
      <c r="D79" s="486"/>
      <c r="E79" s="486"/>
      <c r="F79" s="486"/>
      <c r="G79" s="486"/>
      <c r="H79" s="487"/>
      <c r="I79" s="488"/>
    </row>
    <row r="81" spans="1:9">
      <c r="A81" s="489"/>
      <c r="B81" s="489"/>
      <c r="C81" s="489"/>
      <c r="D81" s="489"/>
      <c r="E81" s="489"/>
      <c r="F81" s="492" t="s">
        <v>241</v>
      </c>
      <c r="G81" s="493"/>
      <c r="H81" s="493"/>
      <c r="I81" s="493"/>
    </row>
    <row r="82" spans="1:9">
      <c r="A82" s="489"/>
      <c r="B82" s="489"/>
      <c r="C82" s="489"/>
      <c r="D82" s="489"/>
      <c r="E82" s="489"/>
      <c r="F82" s="493"/>
      <c r="G82" s="493"/>
      <c r="H82" s="493"/>
      <c r="I82" s="493"/>
    </row>
    <row r="83" spans="1:9">
      <c r="A83" s="490" t="s">
        <v>240</v>
      </c>
      <c r="B83" s="491"/>
      <c r="C83" s="491"/>
      <c r="D83" s="491"/>
      <c r="E83" s="491"/>
      <c r="F83" s="493"/>
      <c r="G83" s="493"/>
      <c r="H83" s="493"/>
      <c r="I83" s="493"/>
    </row>
    <row r="84" spans="1:9">
      <c r="A84" s="491"/>
      <c r="B84" s="491"/>
      <c r="C84" s="491"/>
      <c r="D84" s="491"/>
      <c r="E84" s="491"/>
      <c r="F84" s="493"/>
      <c r="G84" s="493"/>
      <c r="H84" s="493"/>
      <c r="I84" s="493"/>
    </row>
  </sheetData>
  <mergeCells count="128">
    <mergeCell ref="A78:G78"/>
    <mergeCell ref="H78:I78"/>
    <mergeCell ref="A79:G79"/>
    <mergeCell ref="H79:I79"/>
    <mergeCell ref="A81:E82"/>
    <mergeCell ref="F81:I84"/>
    <mergeCell ref="A83:E84"/>
    <mergeCell ref="A75:C76"/>
    <mergeCell ref="D75:E76"/>
    <mergeCell ref="F75:G76"/>
    <mergeCell ref="H75:I76"/>
    <mergeCell ref="A77:G77"/>
    <mergeCell ref="H77:I77"/>
    <mergeCell ref="A71:C72"/>
    <mergeCell ref="D71:E72"/>
    <mergeCell ref="F71:G72"/>
    <mergeCell ref="H71:I72"/>
    <mergeCell ref="A73:C74"/>
    <mergeCell ref="D73:E74"/>
    <mergeCell ref="F73:G74"/>
    <mergeCell ref="H73:I74"/>
    <mergeCell ref="A68:C68"/>
    <mergeCell ref="D68:E68"/>
    <mergeCell ref="F68:G68"/>
    <mergeCell ref="H68:I68"/>
    <mergeCell ref="A69:C70"/>
    <mergeCell ref="D69:E70"/>
    <mergeCell ref="F69:G70"/>
    <mergeCell ref="H69:I70"/>
    <mergeCell ref="A59:E60"/>
    <mergeCell ref="F59:I62"/>
    <mergeCell ref="A61:E62"/>
    <mergeCell ref="A65:I65"/>
    <mergeCell ref="A67:E67"/>
    <mergeCell ref="F67:I67"/>
    <mergeCell ref="A55:G55"/>
    <mergeCell ref="H55:I55"/>
    <mergeCell ref="A56:G56"/>
    <mergeCell ref="H56:I56"/>
    <mergeCell ref="A57:G57"/>
    <mergeCell ref="H57:I57"/>
    <mergeCell ref="A51:C52"/>
    <mergeCell ref="D51:E52"/>
    <mergeCell ref="F51:G52"/>
    <mergeCell ref="H51:I52"/>
    <mergeCell ref="A53:C54"/>
    <mergeCell ref="D53:E54"/>
    <mergeCell ref="F53:G54"/>
    <mergeCell ref="H53:I54"/>
    <mergeCell ref="A47:C48"/>
    <mergeCell ref="D47:E48"/>
    <mergeCell ref="F47:G48"/>
    <mergeCell ref="H47:I48"/>
    <mergeCell ref="A49:C50"/>
    <mergeCell ref="D49:E50"/>
    <mergeCell ref="F49:G50"/>
    <mergeCell ref="H49:I50"/>
    <mergeCell ref="A43:I43"/>
    <mergeCell ref="A45:E45"/>
    <mergeCell ref="F45:I45"/>
    <mergeCell ref="A46:C46"/>
    <mergeCell ref="D46:E46"/>
    <mergeCell ref="F46:G46"/>
    <mergeCell ref="H46:I46"/>
    <mergeCell ref="A36:G36"/>
    <mergeCell ref="H36:I36"/>
    <mergeCell ref="A37:G37"/>
    <mergeCell ref="H37:I37"/>
    <mergeCell ref="A39:E40"/>
    <mergeCell ref="F39:I42"/>
    <mergeCell ref="A41:E42"/>
    <mergeCell ref="A33:C34"/>
    <mergeCell ref="D33:E34"/>
    <mergeCell ref="F33:G34"/>
    <mergeCell ref="H33:I34"/>
    <mergeCell ref="A35:G35"/>
    <mergeCell ref="H35:I35"/>
    <mergeCell ref="A31:C32"/>
    <mergeCell ref="D31:E32"/>
    <mergeCell ref="F31:G32"/>
    <mergeCell ref="H31:I32"/>
    <mergeCell ref="A27:C28"/>
    <mergeCell ref="D27:E28"/>
    <mergeCell ref="F27:G28"/>
    <mergeCell ref="H27:I28"/>
    <mergeCell ref="A29:C30"/>
    <mergeCell ref="D29:E30"/>
    <mergeCell ref="F29:G30"/>
    <mergeCell ref="H29:I30"/>
    <mergeCell ref="A23:I23"/>
    <mergeCell ref="A25:E25"/>
    <mergeCell ref="F25:I25"/>
    <mergeCell ref="A26:C26"/>
    <mergeCell ref="D26:E26"/>
    <mergeCell ref="F26:G26"/>
    <mergeCell ref="H26:I26"/>
    <mergeCell ref="A14:G14"/>
    <mergeCell ref="H14:I14"/>
    <mergeCell ref="A15:G15"/>
    <mergeCell ref="H15:I15"/>
    <mergeCell ref="A17:E18"/>
    <mergeCell ref="A19:E20"/>
    <mergeCell ref="F17:I20"/>
    <mergeCell ref="A11:C12"/>
    <mergeCell ref="D11:E12"/>
    <mergeCell ref="F11:G12"/>
    <mergeCell ref="H11:I12"/>
    <mergeCell ref="A13:G13"/>
    <mergeCell ref="H13:I13"/>
    <mergeCell ref="A9:C10"/>
    <mergeCell ref="D9:E10"/>
    <mergeCell ref="F9:G10"/>
    <mergeCell ref="H9:I10"/>
    <mergeCell ref="H5:I6"/>
    <mergeCell ref="F5:G6"/>
    <mergeCell ref="D5:E6"/>
    <mergeCell ref="A5:C6"/>
    <mergeCell ref="A7:C8"/>
    <mergeCell ref="D7:E8"/>
    <mergeCell ref="F7:G8"/>
    <mergeCell ref="H7:I8"/>
    <mergeCell ref="A1:I1"/>
    <mergeCell ref="A3:E3"/>
    <mergeCell ref="F3:I3"/>
    <mergeCell ref="A4:C4"/>
    <mergeCell ref="D4:E4"/>
    <mergeCell ref="F4:G4"/>
    <mergeCell ref="H4:I4"/>
  </mergeCells>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具名範圍</vt:lpstr>
      </vt:variant>
      <vt:variant>
        <vt:i4>5</vt:i4>
      </vt:variant>
    </vt:vector>
  </HeadingPairs>
  <TitlesOfParts>
    <vt:vector size="20" baseType="lpstr">
      <vt:lpstr>封面</vt:lpstr>
      <vt:lpstr>計畫經費彙總表</vt:lpstr>
      <vt:lpstr>人事費</vt:lpstr>
      <vt:lpstr>工時記錄表</vt:lpstr>
      <vt:lpstr>材料費</vt:lpstr>
      <vt:lpstr>設備使用費</vt:lpstr>
      <vt:lpstr>設備使用記錄表</vt:lpstr>
      <vt:lpstr>設備維護費</vt:lpstr>
      <vt:lpstr>技術引進及委外研究費(委託對象A)</vt:lpstr>
      <vt:lpstr>技術引進及委外研究費(委託對象B)</vt:lpstr>
      <vt:lpstr>附件1-人事費憑證</vt:lpstr>
      <vt:lpstr>附件2- 材料費憑證</vt:lpstr>
      <vt:lpstr>附件3- 新設備或維護費憑證</vt:lpstr>
      <vt:lpstr>附件4- 技術引進及委外研究費憑證</vt:lpstr>
      <vt:lpstr>現金支出證明單</vt:lpstr>
      <vt:lpstr>工時記錄表!Print_Area</vt:lpstr>
      <vt:lpstr>'技術引進及委外研究費(委託對象A)'!Print_Area</vt:lpstr>
      <vt:lpstr>'技術引進及委外研究費(委託對象B)'!Print_Area</vt:lpstr>
      <vt:lpstr>材料費!Print_Area</vt:lpstr>
      <vt:lpstr>設備使用記錄表!Print_Area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IDB</dc:creator>
  <cp:lastModifiedBy>♛BERU-人生短短幾十年....不要為自己留下遺憾♪ Hw</cp:lastModifiedBy>
  <cp:lastPrinted>2026-09-21T08:40:26Z</cp:lastPrinted>
  <dcterms:created xsi:type="dcterms:W3CDTF">1998-03-19T06:09:40Z</dcterms:created>
  <dcterms:modified xsi:type="dcterms:W3CDTF">2026-09-21T08:45:58Z</dcterms:modified>
</cp:coreProperties>
</file>